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5"/>
  </bookViews>
  <sheets>
    <sheet name="Description" sheetId="8" r:id="rId1"/>
    <sheet name="Abbreviations" sheetId="11" r:id="rId2"/>
    <sheet name="1. Data Entry" sheetId="1" r:id="rId3"/>
    <sheet name="2. Re-Use Facility" sheetId="10" r:id="rId4"/>
    <sheet name="3. ReWEEE(Stores and Receptors)" sheetId="9" r:id="rId5"/>
    <sheet name="4.Results" sheetId="7"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<sst xmlns="http://schemas.openxmlformats.org/spreadsheetml/2006/main" count="815" uniqueCount="123">
  <si>
    <t>SUM</t>
  </si>
  <si>
    <t>BULKY</t>
  </si>
  <si>
    <t>Weighting of Input Stream</t>
  </si>
  <si>
    <t>Processing &amp; Repairing</t>
  </si>
  <si>
    <t>Disposed Quantities discarded by Households - coming from DIYD</t>
  </si>
  <si>
    <t>Percentage of PREUSEQDIYD</t>
  </si>
  <si>
    <t>Weight</t>
  </si>
  <si>
    <t>Quantity</t>
  </si>
  <si>
    <t>C1: Temperature exchange equipment</t>
  </si>
  <si>
    <r>
      <t>C2: Screens, monitors, and equipment containing screens with a surface &gt; 100 cm</t>
    </r>
    <r>
      <rPr>
        <vertAlign val="superscript"/>
        <sz val="12"/>
        <color theme="1"/>
        <rFont val="Calibri"/>
        <family val="2"/>
        <scheme val="minor"/>
      </rPr>
      <t>2</t>
    </r>
  </si>
  <si>
    <t>C3: Lamps</t>
  </si>
  <si>
    <t>C4: Large equipment (any external dimension &gt;50 cm)</t>
  </si>
  <si>
    <t>C5: Small equipment (no external dimension &gt; 50 cm)</t>
  </si>
  <si>
    <t>C6: Small IT and telecommunication equipment (no external dimension &gt; 50 cm)</t>
  </si>
  <si>
    <t xml:space="preserve">Integrated Methodology Tool </t>
  </si>
  <si>
    <t xml:space="preserve">Waste Electrical and Electronic equipment (WEEE) is considered one of the fastest growing waste streams worldwide. It is estimated that 44.7 million metric tonnes (Mt) of WEEE were generated worldwide in 2016 alone, of which only 20% was recycled through appropriate channels. In order to tackle the growing WEEE generation, policies providing robust guidelines on reuse (prevention) and preparing for reuse are considered a necessity. </t>
  </si>
  <si>
    <r>
      <t>The core tenet in management “</t>
    </r>
    <r>
      <rPr>
        <i/>
        <sz val="12"/>
        <color theme="1"/>
        <rFont val="Calibri"/>
        <family val="2"/>
      </rPr>
      <t>what gets measured gets managed</t>
    </r>
    <r>
      <rPr>
        <sz val="12"/>
        <color theme="1"/>
        <rFont val="Calibri"/>
        <family val="2"/>
      </rPr>
      <t xml:space="preserve">”, applies also in addressing the issue of WEEE quantification. The establishment of an accurate, uniform and consistent quantification and reporting methodology is a precondition for the implementation of coordinated efforts to measure WEEE at a country, regional, local or an entity level. On that ground, the </t>
    </r>
    <r>
      <rPr>
        <b/>
        <sz val="12"/>
        <color theme="1"/>
        <rFont val="Calibri"/>
        <family val="2"/>
      </rPr>
      <t>LIFE-REWEEE project</t>
    </r>
    <r>
      <rPr>
        <sz val="12"/>
        <color theme="1"/>
        <rFont val="Calibri"/>
        <family val="2"/>
      </rPr>
      <t xml:space="preserve"> focused on the development of an integrated, consensus-based methodology and a relevant user-friendly tool (in excel format) for measuring EEE re-use and (W)EEE preparation for re-use (Action B.1, Sub -action B.1.3). Both the methodology and the tool are integrated with EU practices, environmental legislation and policies, and are anticipated to comprise pivotal instruments for decision makers. </t>
    </r>
  </si>
  <si>
    <t xml:space="preserve">The tool has been developed to aid the key-players of (W)EEE management,, i.e. the re-use centres/networks, and Producers Responsibility Organizations (PROs), to measure EEE re-use and (W)EEE preparation for reuse, in accordance to the integrated methodology which was developed by the LIFE- REWEEE project (Deliverable B1.2). Therefore, the types of the current “Delivery-collection” systems in EU, and the involved entities, in EU Member States, have been taken under consideration. </t>
  </si>
  <si>
    <t>The reported WEEE are classified according to the six categories set – up by the Annex III to the Directive 2012/19/EU of the European Parliament and of the Council of 4 July 2012 on waste electrical and electronic equipment</t>
  </si>
  <si>
    <t xml:space="preserve">The co-funded by the European Commission LIFE programme “LIFE-REWEEE” aims at the reduction of Waste Electrical and Electronic Equipment (WEEE), through the implementation of prevention (reuse) and preparation for reuse actions. More specifically, it involves the development and operation of two WEEE Sorting Centres, in the wider area of Athens (Attica prefecture) and Central Macedonia, to sort (throughout the implementation of the project) 1,000 and 500 tn of WEEE, respectively. In addition, the “LIFE-REWEEE” project promotes and facilitates the implementation of the relevant legislation, the reliable preparing for reuse in Greece, and the development and implementation of models and assessment tools of EU-wide applicability. </t>
  </si>
  <si>
    <r>
      <t>This file includes the calculation for the</t>
    </r>
    <r>
      <rPr>
        <b/>
        <sz val="12"/>
        <color theme="1"/>
        <rFont val="Calibri"/>
        <family val="2"/>
      </rPr>
      <t xml:space="preserve"> Do-it-yourself Delivery </t>
    </r>
    <r>
      <rPr>
        <sz val="12"/>
        <color theme="1"/>
        <rFont val="Calibri"/>
        <family val="2"/>
      </rPr>
      <t xml:space="preserve">(i.e. the (W)EEE discarder is responsible the transportation directly from its spot to the re-use or preparing for re-use centre facilities.). </t>
    </r>
  </si>
  <si>
    <r>
      <t xml:space="preserve">This file includes the calculation for the </t>
    </r>
    <r>
      <rPr>
        <b/>
        <sz val="12"/>
        <color theme="1"/>
        <rFont val="Calibri"/>
        <family val="2"/>
      </rPr>
      <t>Civic Amenity Sites - CAS</t>
    </r>
    <r>
      <rPr>
        <sz val="12"/>
        <color theme="1"/>
        <rFont val="Calibri"/>
        <family val="2"/>
      </rPr>
      <t xml:space="preserve"> (i.e. facilities where (W)EEE and other types of waste are collected to be incinerated, recycled, prepared for re-use or re-used). </t>
    </r>
  </si>
  <si>
    <r>
      <t xml:space="preserve">This file includes the calculation for the </t>
    </r>
    <r>
      <rPr>
        <b/>
        <sz val="12"/>
        <color theme="1"/>
        <rFont val="Calibri"/>
        <family val="2"/>
      </rPr>
      <t>Door-to-Door Collection Scheme when a Discarder is a Household - D2DC Households</t>
    </r>
    <r>
      <rPr>
        <sz val="12"/>
        <color theme="1"/>
        <rFont val="Calibri"/>
        <family val="2"/>
      </rPr>
      <t xml:space="preserve"> (i.e. households of the residential complex which use EEE for their own needs). </t>
    </r>
  </si>
  <si>
    <r>
      <t xml:space="preserve">This file includes the calculation for the </t>
    </r>
    <r>
      <rPr>
        <b/>
        <sz val="12"/>
        <color theme="1"/>
        <rFont val="Calibri"/>
        <family val="2"/>
      </rPr>
      <t>Door-to-Door Collection Scheme when a Discarder is a Private Sector Entity - D2DC Private Sector Entities</t>
    </r>
    <r>
      <rPr>
        <sz val="12"/>
        <color theme="1"/>
        <rFont val="Calibri"/>
        <family val="2"/>
      </rPr>
      <t xml:space="preserve"> (i.e. Private Sector Entity is any entity that is not related to the public administration, including but not limited to private companies, enterprises, distributors, retailers, manufacturers, shops, businesses, private organisations, corporate, industry, stores/malls, NGOs etc. It includes all the actors which use EEE through their professional activities and which will deliver or make available those products as waste or non-waste after their use life).</t>
    </r>
  </si>
  <si>
    <t>Quantities Available for Further Management - coming from CAS</t>
  </si>
  <si>
    <t>Disposed Quantities discarded by Households - coming from D2DC</t>
  </si>
  <si>
    <t>Disposed Quantities discarded by Private Sector Entities - coming from D2DC</t>
  </si>
  <si>
    <t>Percentage of PREUSEQHABD2DC</t>
  </si>
  <si>
    <t>Percentage of PREUSEQPRSED2DC</t>
  </si>
  <si>
    <r>
      <t>C2:  Screens, monitors, and equipment containing screens with a surface &gt; 100 cm</t>
    </r>
    <r>
      <rPr>
        <vertAlign val="superscript"/>
        <sz val="12"/>
        <color theme="1"/>
        <rFont val="Calibri"/>
        <family val="2"/>
        <scheme val="minor"/>
      </rPr>
      <t>2</t>
    </r>
  </si>
  <si>
    <t>Percentage of PREUSEQWCP</t>
  </si>
  <si>
    <t>PREUSEQWCP</t>
  </si>
  <si>
    <t>Potentially Re-usable Quantities of (W)EEE Collection Points</t>
  </si>
  <si>
    <t>Disposed Quantities discarded by Public Sector Entities - coming from D2DC</t>
  </si>
  <si>
    <t>Percentage of PREUSEQPUSED2DC</t>
  </si>
  <si>
    <t>Percentage of PREUSEQCAS</t>
  </si>
  <si>
    <t>PREUSEQCAS</t>
  </si>
  <si>
    <t>Potentially Re-usable Quantities of Civic Amenity Sites</t>
  </si>
  <si>
    <t>(W)EEE Collection Points and Civic Amenity Sites</t>
  </si>
  <si>
    <t>D2DC (Households, Private Sector and Public Sector) and DIYD</t>
  </si>
  <si>
    <t>Total</t>
  </si>
  <si>
    <t>Weighting of Input Stream from DIYD</t>
  </si>
  <si>
    <t>Weighting of Input Stream from D2DC - Public Sector</t>
  </si>
  <si>
    <t>Weighting of Input Stream from D2DC - Private Sector</t>
  </si>
  <si>
    <t>Weighting of Input Stream from D2DC - Households</t>
  </si>
  <si>
    <t>Weighting of Input Stream from WCP</t>
  </si>
  <si>
    <t>Weighting of Input Stream from CAS</t>
  </si>
  <si>
    <t>Weighting of Input Stream TOTAL</t>
  </si>
  <si>
    <t>Percentage of PREUSEQTOTAL</t>
  </si>
  <si>
    <t>Potentally Re-Usable Quantities from TOTAL</t>
  </si>
  <si>
    <t>Quantities Available for Further Management - coming from WCP</t>
  </si>
  <si>
    <t>Quantities Available for Further Management - coming from D2DC - Households</t>
  </si>
  <si>
    <t>Quantities Available for Further Management - coming from D2DC - Private Sector</t>
  </si>
  <si>
    <t>Quantities Available for Further Management - coming from D2DC - Public Sector</t>
  </si>
  <si>
    <t>Quantities Available for Further Management - TOTAL</t>
  </si>
  <si>
    <t>ReWEEE from WCP</t>
  </si>
  <si>
    <t>ReWEEE from CAS</t>
  </si>
  <si>
    <t>ReWEEE from D2DC - Households</t>
  </si>
  <si>
    <t>ReWEEE from D2DC - Private Sector</t>
  </si>
  <si>
    <t>ReWEEE from D2DC - Public Sector</t>
  </si>
  <si>
    <t>ReWEEE from DIYD</t>
  </si>
  <si>
    <t>Sold / Donated Quantities from WCP</t>
  </si>
  <si>
    <t>Sold / Donated Quantities from CAS</t>
  </si>
  <si>
    <t>Sold / Donated Quantities from D2DC - Households</t>
  </si>
  <si>
    <t>Sold / Donated Quantities from D2DC - Private Sector</t>
  </si>
  <si>
    <t>Sold / Donated Quantities from D2DC - Public Sector</t>
  </si>
  <si>
    <t>ReWEEE TOTAL</t>
  </si>
  <si>
    <t>Sold / Donated Quantities TOTAL</t>
  </si>
  <si>
    <t>Percentage of Sold / Donated ReWEEE from WCP</t>
  </si>
  <si>
    <t>Percentage of Sold / Donated ReWEEE from CAS</t>
  </si>
  <si>
    <t>Percentage of Sold / Donated ReWEEE from D2DC - Households</t>
  </si>
  <si>
    <t>Percentage of Sold / Donated ReWEEE from D2DC - Private Sector</t>
  </si>
  <si>
    <t>Percentage of Sold / Donated ReWEEE from D2DC - Public Sector</t>
  </si>
  <si>
    <t>Percentage of Sold / Donated ReWEEE from DIYD</t>
  </si>
  <si>
    <t>Percentage of Sold / Donated ReWEEE TOTAL</t>
  </si>
  <si>
    <t>Average Weight</t>
  </si>
  <si>
    <t>Total Potentially Re-Usable Quantities discarded</t>
  </si>
  <si>
    <t>Percentage of Sold / Donated to Disposed Quantities discarded at WCP</t>
  </si>
  <si>
    <t>Percentage of Sold / Donated to Disposed Quantities discarded at CAS</t>
  </si>
  <si>
    <t>Percentage of Sold / Donated to Disposed Quantities discarded at D2DC - Households</t>
  </si>
  <si>
    <t>Percentage of Sold / Donated to Disposed Quantities discarded at D2DC - Private Sector</t>
  </si>
  <si>
    <t>Percentage of Sold / Donated to Disposed Quantities discarded at D2DC - Public Sector</t>
  </si>
  <si>
    <t>Percentage of Sold / Donated to Disposed Quantities discarded at DIYD</t>
  </si>
  <si>
    <t>Percentage of Sold / Donated to Disposed Quantities discarded Total</t>
  </si>
  <si>
    <t>Percentage of ReWEEE to Disposed Quantities discarded at WCP</t>
  </si>
  <si>
    <t>Percentage of ReWEEE to Disposed Quantities discarded at CAS</t>
  </si>
  <si>
    <t>Percentage of ReWEEE to Disposed Quantities discarded at D2DC - Households</t>
  </si>
  <si>
    <t>Percentage of ReWEEE to Disposed Quantities discarded at D2DC - Private Sector</t>
  </si>
  <si>
    <t>Percentage of ReWEEE to Disposed Quantities discarded at D2DC - Public Sector</t>
  </si>
  <si>
    <t>Percentage of ReWEEE to Disposed Quantities discarded at DIYD</t>
  </si>
  <si>
    <t>Percentage of ReWEEE to Disposed Quantities discarded TOTAL</t>
  </si>
  <si>
    <t>WCP</t>
  </si>
  <si>
    <t>(W)EEE Collection Points</t>
  </si>
  <si>
    <t>CAS</t>
  </si>
  <si>
    <t>Civic Amenity Sites</t>
  </si>
  <si>
    <t>D2DC</t>
  </si>
  <si>
    <t>Door-to-Door Collection</t>
  </si>
  <si>
    <t>DIYD</t>
  </si>
  <si>
    <t>Do-It-Yourself Delivery</t>
  </si>
  <si>
    <t>Disposed Quantities discarded by Households at WCP</t>
  </si>
  <si>
    <t>Disposed Quantities discarded by Households at CAS</t>
  </si>
  <si>
    <t>Quantities Available for Further Management discarded by Households at WCP and after external visual inspection</t>
  </si>
  <si>
    <t>Quantities Available for Further Management discarded at CAS and after external visual inspection</t>
  </si>
  <si>
    <t>PREUSEQHABD2DC</t>
  </si>
  <si>
    <t>PREUSEQPRSED2DC</t>
  </si>
  <si>
    <t>PREUSEQPUSED2DC</t>
  </si>
  <si>
    <t>PREUSEQDIYD</t>
  </si>
  <si>
    <t>Potentially Re-usable Quantities of Door-to-Door Collection - Households</t>
  </si>
  <si>
    <t>Potentially Re-usable Quantities of Door-to-Door Collection - Private Sector</t>
  </si>
  <si>
    <t>Potentially Re-usable Quantities of Door-to-Door Collection - Public Sector</t>
  </si>
  <si>
    <t>Potentially Re-usable Quantities of Do-it-Yourself Delivery</t>
  </si>
  <si>
    <t>REWEEE</t>
  </si>
  <si>
    <t>(Prepared for) re-use (W)EEE</t>
  </si>
  <si>
    <t>(W)EEE</t>
  </si>
  <si>
    <t>Waste Electrical and Electronic Equipment</t>
  </si>
  <si>
    <t xml:space="preserve">Potentially Re-Usable Quantities from WCP (minus the weight of NEW spare parts when they represent more than 15% of the total weight of the product) </t>
  </si>
  <si>
    <t xml:space="preserve">Potentially Re-Usable Quantities from CAS (minus the weight of NEW spare parts when they represent more than 15% of the total weight of the product) </t>
  </si>
  <si>
    <t xml:space="preserve">Potentially Re-Usable Quantities from D2DC - Households (minus the weight of NEW spare parts when they represent more than 15% of the total weight of the product) </t>
  </si>
  <si>
    <t xml:space="preserve">Potentially Re-Usable Quantities from D2DC - Private Sector (minus the weight of NEW spare parts when they represent more than 15% of the total weight of the product) </t>
  </si>
  <si>
    <t xml:space="preserve">Potentially Re-Usable Quantities from D2DC - Public Sector (minus the weight of NEW spare parts when they represent more than 15% of the total weight of the product) </t>
  </si>
  <si>
    <t>Potentially Re-Usable Quantities discarded by Households at WCP and after external visual inspection</t>
  </si>
  <si>
    <t>Potentially Re-Usable Quantities discarded by Households at CAS and after external visual inspection</t>
  </si>
  <si>
    <t>Potentially Re-Usable Quantities from DIYD (minus the weight of NEW spare parts when they represent more than 15% of the total weight of the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</si>
</sst>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0\ &quot;Kg&quot;"/>
  </numFmts>
  <fonts count="10">
    <font>
      <sz val="11"/>
      <color theme="1"/>
      <name val="Calibri"/>
      <family val="2"/>
      <scheme val="minor"/>
    </font>
    <font>
      <sz val="10"/>
      <name val="Arial"/>
      <family val="2"/>
    </font>
    <font>
      <sz val="12"/>
      <color theme="1"/>
      <name val="Calibri"/>
      <family val="2"/>
      <scheme val="minor"/>
    </font>
    <font>
      <sz val="12"/>
      <color theme="1"/>
      <name val="Calibri (Body)"/>
      <family val="2"/>
    </font>
    <font>
      <vertAlign val="superscript"/>
      <sz val="12"/>
      <color theme="1"/>
      <name val="Calibri"/>
      <family val="2"/>
      <scheme val="minor"/>
    </font>
    <font>
      <sz val="12"/>
      <color theme="0"/>
      <name val="Calibri"/>
      <family val="2"/>
      <scheme val="minor"/>
    </font>
    <font>
      <sz val="12"/>
      <color theme="1"/>
      <name val="Calibri"/>
      <family val="2"/>
    </font>
    <font>
      <i/>
      <sz val="12"/>
      <color theme="1"/>
      <name val="Calibri"/>
      <family val="2"/>
    </font>
    <font>
      <b/>
      <sz val="12"/>
      <color theme="1"/>
      <name val="Calibri"/>
      <family val="2"/>
    </font>
    <font>
      <i/>
      <sz val="14"/>
      <color theme="1"/>
      <name val="Calibri"/>
      <family val="2"/>
      <scheme val="minor"/>
    </font>
  </fonts>
  <fills count="11">
    <fill>
      <patternFill/>
    </fill>
    <fill>
      <patternFill patternType="gray125"/>
    </fill>
    <fill>
      <patternFill patternType="solid">
        <fgColor theme="9"/>
        <bgColor indexed="64"/>
      </patternFill>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rgb="FFFF000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bgColor indexed="64"/>
      </patternFill>
    </fill>
  </fills>
  <borders count="4">
    <border>
      <left/>
      <right/>
      <top/>
      <bottom/>
      <diagonal/>
    </border>
    <border>
      <left style="mediumDashed">
        <color rgb="FF1F4E79"/>
      </left>
      <right/>
      <top/>
      <bottom/>
    </border>
    <border>
      <left style="thick"/>
      <right/>
      <top/>
      <bottom/>
    </border>
    <border>
      <left/>
      <right style="thick"/>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cellStyleXfs>
  <cellXfs count="79">
    <xf numFmtId="0" fontId="0" fillId="0" borderId="0" xfId="0"/>
    <xf numFmtId="0" fontId="3" fillId="0" borderId="0" xfId="0" applyFont="1" applyAlignment="1">
      <alignment horizontal="center" vertical="center" wrapText="1"/>
    </xf>
    <xf numFmtId="0" fontId="0" fillId="0" borderId="0" xfId="0" applyAlignment="1">
      <alignment/>
    </xf>
    <xf numFmtId="0" fontId="2" fillId="0" borderId="0" xfId="0" applyFont="1"/>
    <xf numFmtId="0" fontId="6" fillId="0" borderId="0" xfId="0" applyFont="1" applyAlignment="1">
      <alignment horizontal="justify" vertical="center"/>
    </xf>
    <xf numFmtId="0" fontId="5" fillId="2" borderId="1" xfId="20" applyBorder="1" applyAlignment="1">
      <alignment vertical="center" wrapText="1"/>
    </xf>
    <xf numFmtId="0" fontId="5" fillId="2" borderId="0" xfId="20" applyAlignment="1">
      <alignment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0" fillId="4" borderId="0" xfId="0"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center" vertical="center"/>
    </xf>
    <xf numFmtId="9" fontId="2" fillId="0" borderId="0" xfId="15" applyFont="1" applyFill="1" applyBorder="1" applyAlignment="1" applyProtection="1">
      <alignment horizontal="center" vertical="center"/>
      <protection hidden="1"/>
    </xf>
    <xf numFmtId="165" fontId="2" fillId="5" borderId="0" xfId="18" applyNumberFormat="1" applyFont="1" applyFill="1" applyBorder="1" applyAlignment="1">
      <alignment horizontal="center" vertical="center"/>
    </xf>
    <xf numFmtId="0" fontId="2" fillId="0" borderId="0" xfId="0" applyFont="1"/>
    <xf numFmtId="0" fontId="2" fillId="0" borderId="0" xfId="0" applyFont="1" applyAlignment="1">
      <alignment horizontal="center"/>
    </xf>
    <xf numFmtId="165" fontId="2" fillId="5" borderId="0" xfId="18" applyNumberFormat="1" applyFont="1" applyFill="1" applyAlignment="1">
      <alignment horizontal="center" vertical="center"/>
    </xf>
    <xf numFmtId="0" fontId="9" fillId="0" borderId="0" xfId="0" applyFont="1" applyFill="1" applyAlignment="1">
      <alignment wrapText="1"/>
    </xf>
    <xf numFmtId="0" fontId="2" fillId="0" borderId="2" xfId="0" applyFont="1" applyBorder="1"/>
    <xf numFmtId="0" fontId="2" fillId="0" borderId="3" xfId="0" applyFont="1" applyBorder="1" applyAlignment="1">
      <alignment horizontal="center" vertical="center"/>
    </xf>
    <xf numFmtId="0" fontId="2" fillId="0" borderId="0" xfId="0" applyFont="1" applyAlignment="1">
      <alignment horizontal="left" vertical="center"/>
    </xf>
    <xf numFmtId="10" fontId="2" fillId="0" borderId="0" xfId="15" applyNumberFormat="1" applyFont="1" applyBorder="1" applyAlignment="1" applyProtection="1">
      <alignment horizontal="center" vertical="center"/>
      <protection hidden="1"/>
    </xf>
    <xf numFmtId="10" fontId="2" fillId="0" borderId="3" xfId="15" applyNumberFormat="1" applyFont="1" applyBorder="1" applyAlignment="1" applyProtection="1">
      <alignment horizontal="center" vertical="center"/>
      <protection hidden="1"/>
    </xf>
    <xf numFmtId="0" fontId="2" fillId="0" borderId="0" xfId="0" applyFont="1" applyAlignment="1">
      <alignment horizontal="left" vertical="center" wrapText="1"/>
    </xf>
    <xf numFmtId="10" fontId="2" fillId="0" borderId="0" xfId="15" applyNumberFormat="1" applyFont="1" applyBorder="1" applyAlignment="1" applyProtection="1">
      <alignment vertical="center"/>
      <protection hidden="1"/>
    </xf>
    <xf numFmtId="10" fontId="2" fillId="0" borderId="3" xfId="15" applyNumberFormat="1" applyFont="1" applyBorder="1" applyAlignment="1" applyProtection="1">
      <alignment vertical="center"/>
      <protection hidden="1"/>
    </xf>
    <xf numFmtId="0" fontId="0" fillId="2" borderId="0" xfId="0" applyFill="1"/>
    <xf numFmtId="165" fontId="2" fillId="5" borderId="0" xfId="18"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wrapText="1"/>
    </xf>
    <xf numFmtId="165" fontId="2" fillId="0" borderId="0" xfId="0" applyNumberFormat="1" applyFont="1" applyAlignment="1">
      <alignment wrapText="1"/>
    </xf>
    <xf numFmtId="165" fontId="2" fillId="6" borderId="0" xfId="0" applyNumberFormat="1" applyFont="1" applyFill="1" applyAlignment="1">
      <alignment horizontal="center" vertical="center"/>
    </xf>
    <xf numFmtId="165" fontId="2" fillId="4" borderId="0" xfId="0" applyNumberFormat="1" applyFont="1" applyFill="1" applyAlignment="1">
      <alignment horizontal="center" vertical="center"/>
    </xf>
    <xf numFmtId="10" fontId="2" fillId="7" borderId="0" xfId="15" applyNumberFormat="1" applyFont="1" applyFill="1" applyBorder="1" applyAlignment="1" applyProtection="1">
      <alignment horizontal="center" vertical="center"/>
      <protection hidden="1"/>
    </xf>
    <xf numFmtId="165" fontId="2" fillId="8" borderId="0" xfId="18" applyNumberFormat="1" applyFont="1" applyFill="1" applyBorder="1" applyAlignment="1">
      <alignment horizontal="center" vertical="center"/>
    </xf>
    <xf numFmtId="165" fontId="2" fillId="8" borderId="0" xfId="18" applyNumberFormat="1" applyFont="1" applyFill="1" applyBorder="1" applyAlignment="1">
      <alignment horizontal="center" vertical="center" wrapText="1"/>
    </xf>
    <xf numFmtId="0" fontId="2" fillId="8" borderId="0" xfId="18" applyNumberFormat="1" applyFont="1" applyFill="1" applyBorder="1" applyAlignment="1">
      <alignment horizontal="center" vertical="center" wrapText="1"/>
    </xf>
    <xf numFmtId="165" fontId="2" fillId="2" borderId="0" xfId="18" applyNumberFormat="1" applyFont="1" applyFill="1" applyBorder="1" applyAlignment="1">
      <alignment horizontal="center" vertical="center" wrapText="1"/>
    </xf>
    <xf numFmtId="0" fontId="2" fillId="2" borderId="0" xfId="18" applyNumberFormat="1" applyFont="1" applyFill="1" applyBorder="1" applyAlignment="1">
      <alignment horizontal="center" vertical="center" wrapText="1"/>
    </xf>
    <xf numFmtId="165" fontId="2" fillId="2" borderId="0" xfId="18" applyNumberFormat="1" applyFont="1" applyFill="1" applyBorder="1" applyAlignment="1">
      <alignment horizontal="center" vertical="center"/>
    </xf>
    <xf numFmtId="10" fontId="2" fillId="2" borderId="0" xfId="15" applyNumberFormat="1" applyFont="1" applyFill="1" applyBorder="1" applyAlignment="1" applyProtection="1">
      <alignment horizontal="center" vertical="center"/>
      <protection hidden="1"/>
    </xf>
    <xf numFmtId="0" fontId="2" fillId="5" borderId="0" xfId="18" applyNumberFormat="1" applyFont="1" applyFill="1" applyBorder="1" applyAlignment="1">
      <alignment horizontal="center" vertical="center" wrapText="1"/>
    </xf>
    <xf numFmtId="165" fontId="2" fillId="9" borderId="0" xfId="0" applyNumberFormat="1" applyFont="1" applyFill="1" applyAlignment="1">
      <alignment horizontal="center" vertical="center"/>
    </xf>
    <xf numFmtId="0" fontId="2" fillId="4" borderId="0" xfId="0" applyNumberFormat="1" applyFont="1" applyFill="1" applyAlignment="1">
      <alignment horizontal="center" vertical="center"/>
    </xf>
    <xf numFmtId="0" fontId="2" fillId="2" borderId="0" xfId="18" applyNumberFormat="1"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10" fontId="2" fillId="8" borderId="0" xfId="15" applyNumberFormat="1" applyFont="1" applyFill="1" applyBorder="1" applyAlignment="1" applyProtection="1">
      <alignment vertical="center"/>
      <protection hidden="1"/>
    </xf>
    <xf numFmtId="10" fontId="2" fillId="2" borderId="0" xfId="15" applyNumberFormat="1" applyFont="1" applyFill="1" applyBorder="1" applyAlignment="1" applyProtection="1">
      <alignment vertical="center"/>
      <protection hidden="1"/>
    </xf>
    <xf numFmtId="10" fontId="2" fillId="7" borderId="0" xfId="15" applyNumberFormat="1" applyFont="1" applyFill="1" applyBorder="1" applyAlignment="1" applyProtection="1">
      <alignment vertical="center"/>
      <protection hidden="1"/>
    </xf>
    <xf numFmtId="165" fontId="2" fillId="2" borderId="0" xfId="0" applyNumberFormat="1" applyFont="1" applyFill="1" applyAlignment="1">
      <alignment horizontal="center" vertical="center"/>
    </xf>
    <xf numFmtId="0" fontId="2" fillId="6" borderId="0" xfId="0" applyNumberFormat="1" applyFont="1" applyFill="1" applyAlignment="1">
      <alignment horizontal="center" vertical="center"/>
    </xf>
    <xf numFmtId="0" fontId="3" fillId="5" borderId="0" xfId="0" applyFont="1" applyFill="1" applyAlignment="1">
      <alignment horizontal="left" vertical="center" wrapText="1"/>
    </xf>
    <xf numFmtId="0" fontId="3"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4" borderId="0" xfId="0" applyFont="1" applyFill="1" applyAlignment="1">
      <alignment horizontal="center" vertical="center"/>
    </xf>
    <xf numFmtId="0" fontId="3" fillId="0" borderId="0" xfId="0" applyFont="1" applyAlignment="1">
      <alignment horizontal="left" vertical="center" wrapText="1"/>
    </xf>
    <xf numFmtId="0" fontId="3" fillId="6" borderId="0" xfId="0" applyFont="1" applyFill="1" applyAlignment="1">
      <alignment horizontal="left" vertical="center" wrapText="1"/>
    </xf>
    <xf numFmtId="0" fontId="3" fillId="4" borderId="0" xfId="0" applyFont="1" applyFill="1" applyAlignment="1">
      <alignment horizontal="left" vertical="center" wrapText="1"/>
    </xf>
    <xf numFmtId="0" fontId="3" fillId="7" borderId="0" xfId="0" applyFont="1" applyFill="1" applyAlignment="1">
      <alignment horizontal="left" vertical="center" wrapText="1"/>
    </xf>
    <xf numFmtId="0" fontId="3" fillId="8" borderId="0" xfId="0" applyFont="1" applyFill="1" applyAlignment="1">
      <alignment horizontal="left" vertical="center" wrapText="1"/>
    </xf>
    <xf numFmtId="0" fontId="3" fillId="10" borderId="0" xfId="0" applyFont="1" applyFill="1" applyAlignment="1">
      <alignment horizontal="left" vertical="center" wrapText="1"/>
    </xf>
    <xf numFmtId="0" fontId="0" fillId="4" borderId="0" xfId="0" applyFill="1" applyAlignment="1">
      <alignment horizontal="center" vertical="center"/>
    </xf>
    <xf numFmtId="0" fontId="3" fillId="10" borderId="0" xfId="0" applyFont="1" applyFill="1" applyAlignment="1">
      <alignment horizontal="left" vertical="center"/>
    </xf>
    <xf numFmtId="0" fontId="0" fillId="0" borderId="0" xfId="0" applyAlignment="1">
      <alignment horizontal="center"/>
    </xf>
    <xf numFmtId="0" fontId="3" fillId="0" borderId="0" xfId="0" applyFont="1" applyAlignment="1">
      <alignment horizontal="center" vertical="center"/>
    </xf>
    <xf numFmtId="0" fontId="3" fillId="9" borderId="0" xfId="0" applyFont="1" applyFill="1" applyAlignment="1">
      <alignment horizontal="left" vertical="center" wrapText="1"/>
    </xf>
    <xf numFmtId="0" fontId="2" fillId="2" borderId="0" xfId="0" applyFont="1" applyFill="1" applyAlignment="1">
      <alignment horizontal="center" vertical="center" wrapText="1"/>
    </xf>
    <xf numFmtId="0" fontId="2" fillId="8" borderId="0" xfId="0" applyFont="1" applyFill="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7"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Accent6" xfId="20"/>
  </cellStyles>
  <dxfs count="3">
    <dxf>
      <font>
        <b val="0"/>
        <i val="0"/>
        <u val="none"/>
        <strike val="0"/>
        <sz val="12"/>
        <name val="Calibri"/>
        <color theme="1"/>
        <condense val="0"/>
        <extend val="0"/>
      </font>
      <alignment horizontal="justify" vertical="center" textRotation="0" wrapText="1" shrinkToFit="1" readingOrder="0"/>
    </dxf>
    <dxf>
      <font>
        <b val="0"/>
        <i val="0"/>
        <u val="none"/>
        <strike val="0"/>
        <sz val="12"/>
        <name val="Calibri"/>
        <color theme="1"/>
        <condense val="0"/>
        <extend val="0"/>
      </font>
      <alignment horizontal="justify" vertical="center" textRotation="0" wrapText="1" shrinkToFit="1" readingOrder="0"/>
    </dxf>
    <dxf>
      <font>
        <b val="0"/>
        <i val="0"/>
        <u val="none"/>
        <strike val="0"/>
        <sz val="12"/>
        <name val="Calibri"/>
        <color theme="1"/>
        <condense val="0"/>
        <extend val="0"/>
      </font>
      <alignment horizontal="justify"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Πίνακας2" displayName="Πίνακας2" ref="B3:B12" totalsRowShown="0" headerRowDxfId="2" dataDxfId="1">
  <autoFilter ref="B3:B12"/>
  <tableColumns count="1">
    <tableColumn id="1" name="Integrated Methodology Tool "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ur-lex.europa.eu/legal-content/EN/TXT/?uri=CELEX%3A32012L0019"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2"/>
  <sheetViews>
    <sheetView zoomScale="120" zoomScaleNormal="120" workbookViewId="0" topLeftCell="A7">
      <selection activeCell="B6" sqref="B6"/>
    </sheetView>
  </sheetViews>
  <sheetFormatPr defaultColWidth="11.421875" defaultRowHeight="15"/>
  <cols>
    <col min="2" max="2" width="114.00390625" style="0" customWidth="1"/>
  </cols>
  <sheetData>
    <row r="3" ht="15.75">
      <c r="B3" s="4" t="s">
        <v>14</v>
      </c>
    </row>
    <row r="4" ht="63">
      <c r="B4" s="4" t="s">
        <v>15</v>
      </c>
    </row>
    <row r="5" ht="126">
      <c r="B5" s="4" t="s">
        <v>16</v>
      </c>
    </row>
    <row r="6" ht="75" customHeight="1">
      <c r="B6" s="4" t="s">
        <v>17</v>
      </c>
    </row>
    <row r="7" ht="54" customHeight="1">
      <c r="B7" s="4" t="s">
        <v>21</v>
      </c>
    </row>
    <row r="8" ht="31.5">
      <c r="B8" s="4" t="s">
        <v>22</v>
      </c>
    </row>
    <row r="9" ht="94.5">
      <c r="B9" s="4" t="s">
        <v>23</v>
      </c>
    </row>
    <row r="10" ht="31.5">
      <c r="B10" s="4" t="s">
        <v>20</v>
      </c>
    </row>
    <row r="11" ht="31.5">
      <c r="B11" s="4" t="s">
        <v>18</v>
      </c>
    </row>
    <row r="12" ht="110.25">
      <c r="B12" s="4" t="s">
        <v>19</v>
      </c>
    </row>
  </sheetData>
  <hyperlinks>
    <hyperlink ref="B11" r:id="rId1" display="https://eur-lex.europa.eu/legal-content/EN/TXT/?uri=CELEX%3A32012L0019"/>
  </hyperlinks>
  <printOptions/>
  <pageMargins left="0.7" right="0.7" top="0.75" bottom="0.75" header="0.3" footer="0.3"/>
  <pageSetup horizontalDpi="600" verticalDpi="600" orientation="portrait" paperSize="9" r:id="rId3"/>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topLeftCell="A1">
      <selection activeCell="B2" sqref="B2:C13"/>
    </sheetView>
  </sheetViews>
  <sheetFormatPr defaultColWidth="11.421875" defaultRowHeight="15"/>
  <cols>
    <col min="2" max="2" width="22.421875" style="0" customWidth="1"/>
    <col min="3" max="3" width="77.8515625" style="0" customWidth="1"/>
  </cols>
  <sheetData>
    <row r="2" spans="2:3" ht="15.75">
      <c r="B2" s="5" t="s">
        <v>113</v>
      </c>
      <c r="C2" s="6" t="s">
        <v>114</v>
      </c>
    </row>
    <row r="3" spans="2:3" ht="15.75">
      <c r="B3" s="5" t="s">
        <v>91</v>
      </c>
      <c r="C3" s="6" t="s">
        <v>92</v>
      </c>
    </row>
    <row r="4" spans="2:3" ht="15.75">
      <c r="B4" s="5" t="s">
        <v>93</v>
      </c>
      <c r="C4" s="6" t="s">
        <v>94</v>
      </c>
    </row>
    <row r="5" spans="2:3" ht="15.75">
      <c r="B5" s="5" t="s">
        <v>95</v>
      </c>
      <c r="C5" s="6" t="s">
        <v>96</v>
      </c>
    </row>
    <row r="6" spans="2:3" ht="15.75">
      <c r="B6" s="5" t="s">
        <v>97</v>
      </c>
      <c r="C6" s="6" t="s">
        <v>98</v>
      </c>
    </row>
    <row r="7" spans="2:3" ht="15.75">
      <c r="B7" s="5" t="s">
        <v>31</v>
      </c>
      <c r="C7" s="6" t="s">
        <v>32</v>
      </c>
    </row>
    <row r="8" spans="2:3" ht="15.75">
      <c r="B8" s="5" t="s">
        <v>36</v>
      </c>
      <c r="C8" s="6" t="s">
        <v>37</v>
      </c>
    </row>
    <row r="9" spans="2:3" ht="15.75">
      <c r="B9" s="5" t="s">
        <v>103</v>
      </c>
      <c r="C9" s="6" t="s">
        <v>107</v>
      </c>
    </row>
    <row r="10" spans="2:3" ht="15.75">
      <c r="B10" s="5" t="s">
        <v>104</v>
      </c>
      <c r="C10" s="6" t="s">
        <v>108</v>
      </c>
    </row>
    <row r="11" spans="2:3" ht="15.75">
      <c r="B11" s="5" t="s">
        <v>105</v>
      </c>
      <c r="C11" s="6" t="s">
        <v>109</v>
      </c>
    </row>
    <row r="12" spans="2:3" ht="15.75">
      <c r="B12" s="5" t="s">
        <v>106</v>
      </c>
      <c r="C12" s="6" t="s">
        <v>110</v>
      </c>
    </row>
    <row r="13" spans="2:3" ht="15.75">
      <c r="B13" s="5" t="s">
        <v>111</v>
      </c>
      <c r="C13" s="6"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topLeftCell="A1">
      <pane ySplit="3" topLeftCell="A4" activePane="bottomLeft" state="frozen"/>
      <selection pane="bottomLeft" activeCell="M11" sqref="M11"/>
    </sheetView>
  </sheetViews>
  <sheetFormatPr defaultColWidth="10.8515625" defaultRowHeight="15"/>
  <cols>
    <col min="1" max="1" width="14.57421875" style="21" customWidth="1"/>
    <col min="2" max="5" width="10.8515625" style="21" customWidth="1"/>
    <col min="6" max="6" width="12.421875" style="21" bestFit="1" customWidth="1"/>
    <col min="7" max="12" width="10.8515625" style="21" customWidth="1"/>
    <col min="13" max="13" width="13.57421875" style="21" bestFit="1" customWidth="1"/>
    <col min="14" max="26" width="10.8515625" style="21" customWidth="1"/>
    <col min="27" max="27" width="13.57421875" style="21" bestFit="1" customWidth="1"/>
    <col min="28" max="33" width="10.8515625" style="21" customWidth="1"/>
    <col min="34" max="34" width="13.57421875" style="21" bestFit="1" customWidth="1"/>
    <col min="35" max="47" width="10.8515625" style="21" customWidth="1"/>
    <col min="48" max="48" width="14.57421875" style="21" customWidth="1"/>
    <col min="49" max="54" width="10.8515625" style="21" customWidth="1"/>
    <col min="55" max="55" width="17.7109375" style="21" customWidth="1"/>
    <col min="56" max="16384" width="10.8515625" style="21" customWidth="1"/>
  </cols>
  <sheetData>
    <row r="1" spans="1:48" s="30" customFormat="1" ht="30" customHeight="1">
      <c r="A1" s="57" t="s">
        <v>38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row>
    <row r="2" spans="1:56" ht="15.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X2" s="1"/>
      <c r="AY2" s="1"/>
      <c r="AZ2" s="1"/>
      <c r="BA2" s="1"/>
      <c r="BB2" s="1"/>
      <c r="BC2" s="1"/>
      <c r="BD2" s="1"/>
    </row>
    <row r="3" spans="1:56" ht="34.5" customHeight="1">
      <c r="A3" s="58" t="s">
        <v>8</v>
      </c>
      <c r="B3" s="58"/>
      <c r="C3" s="58"/>
      <c r="D3" s="58"/>
      <c r="E3" s="58"/>
      <c r="F3" s="58"/>
      <c r="G3" s="2"/>
      <c r="H3" s="59" t="s">
        <v>29</v>
      </c>
      <c r="I3" s="59"/>
      <c r="J3" s="59"/>
      <c r="K3" s="59"/>
      <c r="L3" s="59"/>
      <c r="M3" s="59"/>
      <c r="N3" s="2"/>
      <c r="O3" s="58" t="s">
        <v>10</v>
      </c>
      <c r="P3" s="58"/>
      <c r="Q3" s="58"/>
      <c r="R3" s="58"/>
      <c r="S3" s="58"/>
      <c r="T3" s="58"/>
      <c r="U3" s="2"/>
      <c r="V3" s="58" t="s">
        <v>11</v>
      </c>
      <c r="W3" s="58"/>
      <c r="X3" s="58"/>
      <c r="Y3" s="58"/>
      <c r="Z3" s="58"/>
      <c r="AA3" s="58"/>
      <c r="AB3" s="2"/>
      <c r="AC3" s="58" t="s">
        <v>12</v>
      </c>
      <c r="AD3" s="58"/>
      <c r="AE3" s="58"/>
      <c r="AF3" s="58"/>
      <c r="AG3" s="58"/>
      <c r="AH3" s="58"/>
      <c r="AI3" s="2"/>
      <c r="AJ3" s="59" t="s">
        <v>13</v>
      </c>
      <c r="AK3" s="59"/>
      <c r="AL3" s="59"/>
      <c r="AM3" s="59"/>
      <c r="AN3" s="59"/>
      <c r="AO3" s="59"/>
      <c r="AP3" s="2"/>
      <c r="AQ3" s="58" t="s">
        <v>1</v>
      </c>
      <c r="AR3" s="58"/>
      <c r="AS3" s="58"/>
      <c r="AT3" s="58"/>
      <c r="AU3" s="58"/>
      <c r="AV3" s="58"/>
      <c r="AX3" s="60" t="s">
        <v>0</v>
      </c>
      <c r="AY3" s="60"/>
      <c r="AZ3" s="60"/>
      <c r="BA3" s="60"/>
      <c r="BB3" s="60"/>
      <c r="BC3" s="60"/>
      <c r="BD3" s="2"/>
    </row>
    <row r="4" spans="1:56" ht="15.75">
      <c r="A4" s="12"/>
      <c r="B4" s="12"/>
      <c r="C4" s="12"/>
      <c r="D4" s="12"/>
      <c r="E4" s="12"/>
      <c r="F4" s="12"/>
      <c r="G4" s="2"/>
      <c r="H4" s="12"/>
      <c r="I4" s="12"/>
      <c r="J4" s="12"/>
      <c r="K4" s="12"/>
      <c r="L4" s="12"/>
      <c r="M4" s="12"/>
      <c r="N4" s="2"/>
      <c r="O4" s="12"/>
      <c r="P4" s="12"/>
      <c r="Q4" s="12"/>
      <c r="R4" s="12"/>
      <c r="S4" s="12"/>
      <c r="T4" s="12"/>
      <c r="U4" s="2"/>
      <c r="V4" s="12"/>
      <c r="W4" s="12"/>
      <c r="X4" s="12"/>
      <c r="Y4" s="12"/>
      <c r="Z4" s="12"/>
      <c r="AA4" s="12"/>
      <c r="AB4" s="2"/>
      <c r="AC4" s="24"/>
      <c r="AD4" s="24"/>
      <c r="AE4" s="24"/>
      <c r="AF4" s="24"/>
      <c r="AG4" s="12"/>
      <c r="AH4" s="15"/>
      <c r="AI4" s="2"/>
      <c r="AJ4" s="12"/>
      <c r="AK4" s="12"/>
      <c r="AL4" s="12"/>
      <c r="AM4" s="12"/>
      <c r="AN4" s="12"/>
      <c r="AO4" s="12"/>
      <c r="AP4" s="2"/>
      <c r="AQ4" s="12"/>
      <c r="AR4" s="12"/>
      <c r="AS4" s="12"/>
      <c r="AT4" s="12"/>
      <c r="AU4" s="12"/>
      <c r="AV4" s="12"/>
      <c r="AX4" s="12"/>
      <c r="AY4" s="12"/>
      <c r="AZ4" s="12"/>
      <c r="BA4" s="12"/>
      <c r="BB4" s="12"/>
      <c r="BC4" s="12"/>
      <c r="BD4" s="2"/>
    </row>
    <row r="5" spans="1:56" ht="32.1" customHeight="1">
      <c r="A5" s="56" t="s">
        <v>99</v>
      </c>
      <c r="B5" s="56"/>
      <c r="C5" s="56"/>
      <c r="D5" s="56"/>
      <c r="E5" s="1"/>
      <c r="F5" s="17">
        <v>0</v>
      </c>
      <c r="G5" s="2"/>
      <c r="H5" s="56" t="s">
        <v>99</v>
      </c>
      <c r="I5" s="56"/>
      <c r="J5" s="56"/>
      <c r="K5" s="56"/>
      <c r="L5" s="1"/>
      <c r="M5" s="17">
        <v>300</v>
      </c>
      <c r="N5" s="2"/>
      <c r="O5" s="56" t="s">
        <v>99</v>
      </c>
      <c r="P5" s="56"/>
      <c r="Q5" s="56"/>
      <c r="R5" s="56"/>
      <c r="S5" s="1"/>
      <c r="T5" s="17">
        <v>0</v>
      </c>
      <c r="U5" s="2"/>
      <c r="V5" s="56" t="s">
        <v>99</v>
      </c>
      <c r="W5" s="56"/>
      <c r="X5" s="56"/>
      <c r="Y5" s="56"/>
      <c r="Z5" s="1"/>
      <c r="AA5" s="17">
        <v>0</v>
      </c>
      <c r="AB5" s="2"/>
      <c r="AC5" s="56" t="s">
        <v>99</v>
      </c>
      <c r="AD5" s="56"/>
      <c r="AE5" s="56"/>
      <c r="AF5" s="56"/>
      <c r="AG5" s="1"/>
      <c r="AH5" s="17">
        <v>0</v>
      </c>
      <c r="AI5" s="2"/>
      <c r="AJ5" s="56" t="s">
        <v>99</v>
      </c>
      <c r="AK5" s="56"/>
      <c r="AL5" s="56"/>
      <c r="AM5" s="56"/>
      <c r="AN5" s="1"/>
      <c r="AO5" s="17">
        <v>100</v>
      </c>
      <c r="AP5" s="2"/>
      <c r="AQ5" s="56" t="s">
        <v>99</v>
      </c>
      <c r="AR5" s="56"/>
      <c r="AS5" s="56"/>
      <c r="AT5" s="56"/>
      <c r="AU5" s="1"/>
      <c r="AV5" s="17">
        <v>0</v>
      </c>
      <c r="AX5" s="56" t="s">
        <v>99</v>
      </c>
      <c r="AY5" s="56"/>
      <c r="AZ5" s="56"/>
      <c r="BA5" s="56"/>
      <c r="BB5" s="1"/>
      <c r="BC5" s="17">
        <f>SUM(F5,M5,T5,AA5,AH5,AO5,AV5)</f>
        <v>400</v>
      </c>
      <c r="BD5" s="2"/>
    </row>
    <row r="6" spans="1:56" ht="32.1" customHeight="1">
      <c r="A6" s="56" t="s">
        <v>100</v>
      </c>
      <c r="B6" s="56"/>
      <c r="C6" s="56"/>
      <c r="D6" s="56"/>
      <c r="E6" s="1"/>
      <c r="F6" s="17">
        <v>0</v>
      </c>
      <c r="G6" s="2"/>
      <c r="H6" s="56" t="s">
        <v>100</v>
      </c>
      <c r="I6" s="56"/>
      <c r="J6" s="56"/>
      <c r="K6" s="56"/>
      <c r="L6" s="1"/>
      <c r="M6" s="17">
        <v>0</v>
      </c>
      <c r="N6" s="2"/>
      <c r="O6" s="56" t="s">
        <v>100</v>
      </c>
      <c r="P6" s="56"/>
      <c r="Q6" s="56"/>
      <c r="R6" s="56"/>
      <c r="S6" s="1"/>
      <c r="T6" s="17">
        <v>0</v>
      </c>
      <c r="U6" s="2"/>
      <c r="V6" s="56" t="s">
        <v>100</v>
      </c>
      <c r="W6" s="56"/>
      <c r="X6" s="56"/>
      <c r="Y6" s="56"/>
      <c r="Z6" s="1"/>
      <c r="AA6" s="17">
        <v>0</v>
      </c>
      <c r="AB6" s="2"/>
      <c r="AC6" s="56" t="s">
        <v>100</v>
      </c>
      <c r="AD6" s="56"/>
      <c r="AE6" s="56"/>
      <c r="AF6" s="56"/>
      <c r="AG6" s="1"/>
      <c r="AH6" s="17">
        <v>0</v>
      </c>
      <c r="AI6" s="2"/>
      <c r="AJ6" s="56" t="s">
        <v>100</v>
      </c>
      <c r="AK6" s="56"/>
      <c r="AL6" s="56"/>
      <c r="AM6" s="56"/>
      <c r="AN6" s="1"/>
      <c r="AO6" s="17">
        <v>0</v>
      </c>
      <c r="AP6" s="2"/>
      <c r="AQ6" s="56" t="s">
        <v>100</v>
      </c>
      <c r="AR6" s="56"/>
      <c r="AS6" s="56"/>
      <c r="AT6" s="56"/>
      <c r="AU6" s="1"/>
      <c r="AV6" s="17">
        <v>0</v>
      </c>
      <c r="AX6" s="56" t="s">
        <v>100</v>
      </c>
      <c r="AY6" s="56"/>
      <c r="AZ6" s="56"/>
      <c r="BA6" s="56"/>
      <c r="BB6" s="1"/>
      <c r="BC6" s="17">
        <f>SUM(F6,M6,T6,AA6,AH6,AO6,AV6)</f>
        <v>0</v>
      </c>
      <c r="BD6" s="2"/>
    </row>
    <row r="7" spans="1:56" ht="15.75">
      <c r="A7" s="13"/>
      <c r="B7" s="13"/>
      <c r="C7" s="14"/>
      <c r="D7" s="14"/>
      <c r="E7" s="12"/>
      <c r="F7" s="15"/>
      <c r="G7" s="2"/>
      <c r="H7" s="27"/>
      <c r="I7" s="27"/>
      <c r="J7" s="24"/>
      <c r="K7" s="24"/>
      <c r="L7" s="12"/>
      <c r="M7" s="15"/>
      <c r="N7" s="2"/>
      <c r="O7" s="27"/>
      <c r="P7" s="27"/>
      <c r="Q7" s="24"/>
      <c r="R7" s="24"/>
      <c r="S7" s="12"/>
      <c r="T7" s="15"/>
      <c r="U7" s="2"/>
      <c r="V7" s="27"/>
      <c r="W7" s="27"/>
      <c r="X7" s="24"/>
      <c r="Y7" s="24"/>
      <c r="Z7" s="12"/>
      <c r="AA7" s="15"/>
      <c r="AB7" s="2"/>
      <c r="AC7" s="27"/>
      <c r="AD7" s="27"/>
      <c r="AE7" s="24"/>
      <c r="AF7" s="24"/>
      <c r="AG7" s="12"/>
      <c r="AH7" s="15"/>
      <c r="AI7" s="2"/>
      <c r="AJ7" s="27"/>
      <c r="AK7" s="27"/>
      <c r="AL7" s="24"/>
      <c r="AM7" s="24"/>
      <c r="AN7" s="12"/>
      <c r="AO7" s="15"/>
      <c r="AP7" s="2"/>
      <c r="AQ7" s="27"/>
      <c r="AR7" s="27"/>
      <c r="AS7" s="24"/>
      <c r="AT7" s="24"/>
      <c r="AU7" s="12"/>
      <c r="AV7" s="15"/>
      <c r="AX7" s="27"/>
      <c r="AY7" s="27"/>
      <c r="AZ7" s="24"/>
      <c r="BA7" s="24"/>
      <c r="BB7" s="12"/>
      <c r="BC7" s="15"/>
      <c r="BD7" s="2"/>
    </row>
    <row r="8" spans="1:56" ht="32.1" customHeight="1">
      <c r="A8" s="61" t="s">
        <v>30</v>
      </c>
      <c r="B8" s="61"/>
      <c r="C8" s="61"/>
      <c r="D8" s="61"/>
      <c r="E8" s="1"/>
      <c r="F8" s="16" t="e">
        <f>F11/F5</f>
        <v>#DIV/0!</v>
      </c>
      <c r="G8" s="2"/>
      <c r="H8" s="61" t="s">
        <v>30</v>
      </c>
      <c r="I8" s="61"/>
      <c r="J8" s="61"/>
      <c r="K8" s="61"/>
      <c r="L8" s="1"/>
      <c r="M8" s="16">
        <f>M11/M5</f>
        <v>0.6666666666666666</v>
      </c>
      <c r="N8" s="2"/>
      <c r="O8" s="61" t="s">
        <v>30</v>
      </c>
      <c r="P8" s="61"/>
      <c r="Q8" s="61"/>
      <c r="R8" s="61"/>
      <c r="S8" s="1"/>
      <c r="T8" s="16" t="e">
        <f>T11/T5</f>
        <v>#DIV/0!</v>
      </c>
      <c r="U8" s="2"/>
      <c r="V8" s="61" t="s">
        <v>30</v>
      </c>
      <c r="W8" s="61"/>
      <c r="X8" s="61"/>
      <c r="Y8" s="61"/>
      <c r="Z8" s="1"/>
      <c r="AA8" s="16" t="e">
        <f>AA11/AA5</f>
        <v>#DIV/0!</v>
      </c>
      <c r="AB8" s="2"/>
      <c r="AC8" s="61" t="s">
        <v>30</v>
      </c>
      <c r="AD8" s="61"/>
      <c r="AE8" s="61"/>
      <c r="AF8" s="61"/>
      <c r="AG8" s="1"/>
      <c r="AH8" s="16" t="e">
        <f>AH11/AH5</f>
        <v>#DIV/0!</v>
      </c>
      <c r="AI8" s="2"/>
      <c r="AJ8" s="61" t="s">
        <v>30</v>
      </c>
      <c r="AK8" s="61"/>
      <c r="AL8" s="61"/>
      <c r="AM8" s="61"/>
      <c r="AN8" s="1"/>
      <c r="AO8" s="16">
        <f>AO11/AO5</f>
        <v>0.4</v>
      </c>
      <c r="AP8" s="2"/>
      <c r="AQ8" s="61" t="s">
        <v>30</v>
      </c>
      <c r="AR8" s="61"/>
      <c r="AS8" s="61"/>
      <c r="AT8" s="61"/>
      <c r="AU8" s="1"/>
      <c r="AV8" s="16" t="e">
        <f>AV11/AV5</f>
        <v>#DIV/0!</v>
      </c>
      <c r="AX8" s="61" t="s">
        <v>30</v>
      </c>
      <c r="AY8" s="61"/>
      <c r="AZ8" s="61"/>
      <c r="BA8" s="61"/>
      <c r="BB8" s="1"/>
      <c r="BC8" s="16">
        <f>BC11/BC5</f>
        <v>0.6</v>
      </c>
      <c r="BD8" s="2"/>
    </row>
    <row r="9" spans="1:56" ht="32.1" customHeight="1">
      <c r="A9" s="61" t="s">
        <v>35</v>
      </c>
      <c r="B9" s="61"/>
      <c r="C9" s="61"/>
      <c r="D9" s="61"/>
      <c r="E9" s="1"/>
      <c r="F9" s="16" t="e">
        <f>F12/F6</f>
        <v>#DIV/0!</v>
      </c>
      <c r="G9" s="2"/>
      <c r="H9" s="61" t="s">
        <v>35</v>
      </c>
      <c r="I9" s="61"/>
      <c r="J9" s="61"/>
      <c r="K9" s="61"/>
      <c r="L9" s="1"/>
      <c r="M9" s="16" t="e">
        <f>M12/M6</f>
        <v>#DIV/0!</v>
      </c>
      <c r="N9" s="2"/>
      <c r="O9" s="61" t="s">
        <v>35</v>
      </c>
      <c r="P9" s="61"/>
      <c r="Q9" s="61"/>
      <c r="R9" s="61"/>
      <c r="S9" s="1"/>
      <c r="T9" s="16" t="e">
        <f>T12/T6</f>
        <v>#DIV/0!</v>
      </c>
      <c r="U9" s="2"/>
      <c r="V9" s="61" t="s">
        <v>35</v>
      </c>
      <c r="W9" s="61"/>
      <c r="X9" s="61"/>
      <c r="Y9" s="61"/>
      <c r="Z9" s="1"/>
      <c r="AA9" s="16" t="e">
        <f>AA12/AA6</f>
        <v>#DIV/0!</v>
      </c>
      <c r="AB9" s="2"/>
      <c r="AC9" s="61" t="s">
        <v>35</v>
      </c>
      <c r="AD9" s="61"/>
      <c r="AE9" s="61"/>
      <c r="AF9" s="61"/>
      <c r="AG9" s="1"/>
      <c r="AH9" s="16" t="e">
        <f>AH12/AH6</f>
        <v>#DIV/0!</v>
      </c>
      <c r="AI9" s="2"/>
      <c r="AJ9" s="61" t="s">
        <v>35</v>
      </c>
      <c r="AK9" s="61"/>
      <c r="AL9" s="61"/>
      <c r="AM9" s="61"/>
      <c r="AN9" s="1"/>
      <c r="AO9" s="16" t="e">
        <f>AO12/AO6</f>
        <v>#DIV/0!</v>
      </c>
      <c r="AP9" s="2"/>
      <c r="AQ9" s="61" t="s">
        <v>35</v>
      </c>
      <c r="AR9" s="61"/>
      <c r="AS9" s="61"/>
      <c r="AT9" s="61"/>
      <c r="AU9" s="1"/>
      <c r="AV9" s="16" t="e">
        <f>AV12/AV6</f>
        <v>#DIV/0!</v>
      </c>
      <c r="AX9" s="61" t="s">
        <v>35</v>
      </c>
      <c r="AY9" s="61"/>
      <c r="AZ9" s="61"/>
      <c r="BA9" s="61"/>
      <c r="BB9" s="1"/>
      <c r="BC9" s="16" t="e">
        <f>BC12/BC6</f>
        <v>#DIV/0!</v>
      </c>
      <c r="BD9" s="2"/>
    </row>
    <row r="10" spans="1:56" ht="15.75">
      <c r="A10" s="14"/>
      <c r="B10" s="14"/>
      <c r="C10" s="14"/>
      <c r="D10" s="14"/>
      <c r="E10" s="12"/>
      <c r="F10" s="15"/>
      <c r="G10" s="2"/>
      <c r="H10" s="24"/>
      <c r="I10" s="24"/>
      <c r="J10" s="24"/>
      <c r="K10" s="24"/>
      <c r="L10" s="12"/>
      <c r="M10" s="15"/>
      <c r="N10" s="2"/>
      <c r="O10" s="24"/>
      <c r="P10" s="24"/>
      <c r="Q10" s="24"/>
      <c r="R10" s="24"/>
      <c r="S10" s="12"/>
      <c r="T10" s="15"/>
      <c r="U10" s="2"/>
      <c r="V10" s="24"/>
      <c r="W10" s="24"/>
      <c r="X10" s="24"/>
      <c r="Y10" s="24"/>
      <c r="Z10" s="12"/>
      <c r="AA10" s="15"/>
      <c r="AB10" s="2"/>
      <c r="AC10" s="24"/>
      <c r="AD10" s="24"/>
      <c r="AE10" s="24"/>
      <c r="AF10" s="24"/>
      <c r="AG10" s="12"/>
      <c r="AH10" s="15"/>
      <c r="AI10" s="2"/>
      <c r="AJ10" s="24"/>
      <c r="AK10" s="24"/>
      <c r="AL10" s="24"/>
      <c r="AM10" s="24"/>
      <c r="AN10" s="12"/>
      <c r="AO10" s="15"/>
      <c r="AP10" s="2"/>
      <c r="AQ10" s="24"/>
      <c r="AR10" s="24"/>
      <c r="AS10" s="24"/>
      <c r="AT10" s="24"/>
      <c r="AU10" s="12"/>
      <c r="AV10" s="15"/>
      <c r="AX10" s="24"/>
      <c r="AY10" s="24"/>
      <c r="AZ10" s="24"/>
      <c r="BA10" s="24"/>
      <c r="BB10" s="12"/>
      <c r="BC10" s="15"/>
      <c r="BD10" s="2"/>
    </row>
    <row r="11" spans="1:56" ht="48" customHeight="1">
      <c r="A11" s="56" t="s">
        <v>120</v>
      </c>
      <c r="B11" s="56"/>
      <c r="C11" s="56"/>
      <c r="D11" s="56"/>
      <c r="E11" s="1"/>
      <c r="F11" s="17">
        <v>0</v>
      </c>
      <c r="G11" s="2"/>
      <c r="H11" s="56" t="s">
        <v>120</v>
      </c>
      <c r="I11" s="56"/>
      <c r="J11" s="56"/>
      <c r="K11" s="56"/>
      <c r="L11" s="1"/>
      <c r="M11" s="17">
        <v>200</v>
      </c>
      <c r="N11" s="2"/>
      <c r="O11" s="56" t="s">
        <v>120</v>
      </c>
      <c r="P11" s="56"/>
      <c r="Q11" s="56"/>
      <c r="R11" s="56"/>
      <c r="S11" s="1"/>
      <c r="T11" s="17">
        <v>0</v>
      </c>
      <c r="U11" s="2"/>
      <c r="V11" s="56" t="s">
        <v>120</v>
      </c>
      <c r="W11" s="56"/>
      <c r="X11" s="56"/>
      <c r="Y11" s="56"/>
      <c r="Z11" s="1"/>
      <c r="AA11" s="17">
        <v>0</v>
      </c>
      <c r="AB11" s="2"/>
      <c r="AC11" s="56" t="s">
        <v>120</v>
      </c>
      <c r="AD11" s="56"/>
      <c r="AE11" s="56"/>
      <c r="AF11" s="56"/>
      <c r="AG11" s="1"/>
      <c r="AH11" s="17">
        <v>0</v>
      </c>
      <c r="AI11" s="2"/>
      <c r="AJ11" s="56" t="s">
        <v>120</v>
      </c>
      <c r="AK11" s="56"/>
      <c r="AL11" s="56"/>
      <c r="AM11" s="56"/>
      <c r="AN11" s="1"/>
      <c r="AO11" s="17">
        <v>40</v>
      </c>
      <c r="AP11" s="2"/>
      <c r="AQ11" s="56" t="s">
        <v>120</v>
      </c>
      <c r="AR11" s="56"/>
      <c r="AS11" s="56"/>
      <c r="AT11" s="56"/>
      <c r="AU11" s="1"/>
      <c r="AV11" s="17">
        <v>0</v>
      </c>
      <c r="AX11" s="56" t="s">
        <v>120</v>
      </c>
      <c r="AY11" s="56"/>
      <c r="AZ11" s="56"/>
      <c r="BA11" s="56"/>
      <c r="BB11" s="1"/>
      <c r="BC11" s="17">
        <f>SUM(F11,M11,T11,AA11,AH11,AO11,AV11)</f>
        <v>240</v>
      </c>
      <c r="BD11" s="2"/>
    </row>
    <row r="12" spans="1:56" ht="48" customHeight="1">
      <c r="A12" s="56" t="s">
        <v>121</v>
      </c>
      <c r="B12" s="56"/>
      <c r="C12" s="56"/>
      <c r="D12" s="56"/>
      <c r="E12" s="1"/>
      <c r="F12" s="17">
        <v>0</v>
      </c>
      <c r="G12" s="2"/>
      <c r="H12" s="56" t="s">
        <v>121</v>
      </c>
      <c r="I12" s="56"/>
      <c r="J12" s="56"/>
      <c r="K12" s="56"/>
      <c r="L12" s="1"/>
      <c r="M12" s="17">
        <v>0</v>
      </c>
      <c r="N12" s="2"/>
      <c r="O12" s="56" t="s">
        <v>121</v>
      </c>
      <c r="P12" s="56"/>
      <c r="Q12" s="56"/>
      <c r="R12" s="56"/>
      <c r="S12" s="1"/>
      <c r="T12" s="17">
        <v>0</v>
      </c>
      <c r="U12" s="2"/>
      <c r="V12" s="56" t="s">
        <v>121</v>
      </c>
      <c r="W12" s="56"/>
      <c r="X12" s="56"/>
      <c r="Y12" s="56"/>
      <c r="Z12" s="1"/>
      <c r="AA12" s="17">
        <v>0</v>
      </c>
      <c r="AB12" s="2"/>
      <c r="AC12" s="56" t="s">
        <v>121</v>
      </c>
      <c r="AD12" s="56"/>
      <c r="AE12" s="56"/>
      <c r="AF12" s="56"/>
      <c r="AG12" s="1"/>
      <c r="AH12" s="17">
        <v>0</v>
      </c>
      <c r="AI12" s="2"/>
      <c r="AJ12" s="56" t="s">
        <v>121</v>
      </c>
      <c r="AK12" s="56"/>
      <c r="AL12" s="56"/>
      <c r="AM12" s="56"/>
      <c r="AN12" s="1"/>
      <c r="AO12" s="17">
        <v>0</v>
      </c>
      <c r="AP12" s="2"/>
      <c r="AQ12" s="56" t="s">
        <v>121</v>
      </c>
      <c r="AR12" s="56"/>
      <c r="AS12" s="56"/>
      <c r="AT12" s="56"/>
      <c r="AU12" s="1"/>
      <c r="AV12" s="17">
        <v>0</v>
      </c>
      <c r="AX12" s="56" t="s">
        <v>121</v>
      </c>
      <c r="AY12" s="56"/>
      <c r="AZ12" s="56"/>
      <c r="BA12" s="56"/>
      <c r="BB12" s="1"/>
      <c r="BC12" s="17">
        <f>SUM(F12,M12,T12,AA12,AH12,AO12,AV12)</f>
        <v>0</v>
      </c>
      <c r="BD12" s="2"/>
    </row>
    <row r="13" spans="1:56" ht="15.75">
      <c r="A13" s="14"/>
      <c r="B13" s="14"/>
      <c r="C13" s="14"/>
      <c r="D13" s="14"/>
      <c r="E13" s="12"/>
      <c r="F13" s="15"/>
      <c r="G13" s="2"/>
      <c r="H13" s="24"/>
      <c r="I13" s="24"/>
      <c r="J13" s="24"/>
      <c r="K13" s="24"/>
      <c r="L13" s="12"/>
      <c r="M13" s="15"/>
      <c r="N13" s="2"/>
      <c r="O13" s="24"/>
      <c r="P13" s="24"/>
      <c r="Q13" s="24"/>
      <c r="R13" s="24"/>
      <c r="S13" s="12"/>
      <c r="T13" s="15"/>
      <c r="U13" s="2"/>
      <c r="V13" s="24"/>
      <c r="W13" s="24"/>
      <c r="X13" s="24"/>
      <c r="Y13" s="24"/>
      <c r="Z13" s="12"/>
      <c r="AA13" s="15"/>
      <c r="AB13" s="2"/>
      <c r="AC13" s="24"/>
      <c r="AD13" s="24"/>
      <c r="AE13" s="24"/>
      <c r="AF13" s="24"/>
      <c r="AG13" s="12"/>
      <c r="AH13" s="15"/>
      <c r="AI13" s="2"/>
      <c r="AJ13" s="24"/>
      <c r="AK13" s="24"/>
      <c r="AL13" s="24"/>
      <c r="AM13" s="24"/>
      <c r="AN13" s="12"/>
      <c r="AO13" s="15"/>
      <c r="AP13" s="2"/>
      <c r="AQ13" s="24"/>
      <c r="AR13" s="24"/>
      <c r="AS13" s="24"/>
      <c r="AT13" s="24"/>
      <c r="AU13" s="12"/>
      <c r="AV13" s="15"/>
      <c r="AX13" s="24"/>
      <c r="AY13" s="24"/>
      <c r="AZ13" s="24"/>
      <c r="BA13" s="24"/>
      <c r="BB13" s="12"/>
      <c r="BC13" s="15"/>
      <c r="BD13" s="2"/>
    </row>
    <row r="14" spans="1:56" ht="73.5" customHeight="1">
      <c r="A14" s="61" t="s">
        <v>101</v>
      </c>
      <c r="B14" s="61"/>
      <c r="C14" s="61"/>
      <c r="D14" s="61"/>
      <c r="E14" s="1"/>
      <c r="F14" s="15">
        <f>F5-F11</f>
        <v>0</v>
      </c>
      <c r="G14" s="2"/>
      <c r="H14" s="61" t="s">
        <v>101</v>
      </c>
      <c r="I14" s="61"/>
      <c r="J14" s="61"/>
      <c r="K14" s="61"/>
      <c r="L14" s="1"/>
      <c r="M14" s="15">
        <f>M5-M11</f>
        <v>100</v>
      </c>
      <c r="N14" s="2"/>
      <c r="O14" s="61" t="s">
        <v>101</v>
      </c>
      <c r="P14" s="61"/>
      <c r="Q14" s="61"/>
      <c r="R14" s="61"/>
      <c r="S14" s="1"/>
      <c r="T14" s="15">
        <f>T5-T11</f>
        <v>0</v>
      </c>
      <c r="U14" s="2"/>
      <c r="V14" s="61" t="s">
        <v>101</v>
      </c>
      <c r="W14" s="61"/>
      <c r="X14" s="61"/>
      <c r="Y14" s="61"/>
      <c r="Z14" s="1"/>
      <c r="AA14" s="15">
        <f>AA5-AA11</f>
        <v>0</v>
      </c>
      <c r="AB14" s="2"/>
      <c r="AC14" s="61" t="s">
        <v>101</v>
      </c>
      <c r="AD14" s="61"/>
      <c r="AE14" s="61"/>
      <c r="AF14" s="61"/>
      <c r="AG14" s="1"/>
      <c r="AH14" s="15">
        <f>AH5-AH11</f>
        <v>0</v>
      </c>
      <c r="AI14" s="2"/>
      <c r="AJ14" s="61" t="s">
        <v>101</v>
      </c>
      <c r="AK14" s="61"/>
      <c r="AL14" s="61"/>
      <c r="AM14" s="61"/>
      <c r="AN14" s="1"/>
      <c r="AO14" s="15">
        <f>AO5-AO11</f>
        <v>60</v>
      </c>
      <c r="AP14" s="2"/>
      <c r="AQ14" s="61" t="s">
        <v>101</v>
      </c>
      <c r="AR14" s="61"/>
      <c r="AS14" s="61"/>
      <c r="AT14" s="61"/>
      <c r="AU14" s="1"/>
      <c r="AV14" s="15">
        <f>AV5-AV11</f>
        <v>0</v>
      </c>
      <c r="AX14" s="61" t="s">
        <v>101</v>
      </c>
      <c r="AY14" s="61"/>
      <c r="AZ14" s="61"/>
      <c r="BA14" s="61"/>
      <c r="BB14" s="1"/>
      <c r="BC14" s="15">
        <f>BC5-BC11</f>
        <v>160</v>
      </c>
      <c r="BD14" s="2"/>
    </row>
    <row r="15" spans="1:56" ht="73.5" customHeight="1">
      <c r="A15" s="61" t="s">
        <v>102</v>
      </c>
      <c r="B15" s="61"/>
      <c r="C15" s="61"/>
      <c r="D15" s="61"/>
      <c r="E15" s="1"/>
      <c r="F15" s="15">
        <f>F6-F12</f>
        <v>0</v>
      </c>
      <c r="G15" s="2"/>
      <c r="H15" s="61" t="s">
        <v>102</v>
      </c>
      <c r="I15" s="61"/>
      <c r="J15" s="61"/>
      <c r="K15" s="61"/>
      <c r="L15" s="1"/>
      <c r="M15" s="15">
        <f>M6-M12</f>
        <v>0</v>
      </c>
      <c r="N15" s="2"/>
      <c r="O15" s="61" t="s">
        <v>102</v>
      </c>
      <c r="P15" s="61"/>
      <c r="Q15" s="61"/>
      <c r="R15" s="61"/>
      <c r="S15" s="1"/>
      <c r="T15" s="15">
        <f>T6-T12</f>
        <v>0</v>
      </c>
      <c r="U15" s="2"/>
      <c r="V15" s="61" t="s">
        <v>102</v>
      </c>
      <c r="W15" s="61"/>
      <c r="X15" s="61"/>
      <c r="Y15" s="61"/>
      <c r="Z15" s="1"/>
      <c r="AA15" s="15">
        <f>AA6-AA12</f>
        <v>0</v>
      </c>
      <c r="AB15" s="2"/>
      <c r="AC15" s="61" t="s">
        <v>102</v>
      </c>
      <c r="AD15" s="61"/>
      <c r="AE15" s="61"/>
      <c r="AF15" s="61"/>
      <c r="AG15" s="1"/>
      <c r="AH15" s="15">
        <f>AH6-AH12</f>
        <v>0</v>
      </c>
      <c r="AI15" s="2"/>
      <c r="AJ15" s="61" t="s">
        <v>102</v>
      </c>
      <c r="AK15" s="61"/>
      <c r="AL15" s="61"/>
      <c r="AM15" s="61"/>
      <c r="AN15" s="1"/>
      <c r="AO15" s="15">
        <f>AO6-AO12</f>
        <v>0</v>
      </c>
      <c r="AP15" s="2"/>
      <c r="AQ15" s="61" t="s">
        <v>102</v>
      </c>
      <c r="AR15" s="61"/>
      <c r="AS15" s="61"/>
      <c r="AT15" s="61"/>
      <c r="AU15" s="1"/>
      <c r="AV15" s="15">
        <f>AV6-AV12</f>
        <v>0</v>
      </c>
      <c r="AX15" s="61" t="s">
        <v>102</v>
      </c>
      <c r="AY15" s="61"/>
      <c r="AZ15" s="61"/>
      <c r="BA15" s="61"/>
      <c r="BB15" s="1"/>
      <c r="BC15" s="15">
        <f>BC6-BC12</f>
        <v>0</v>
      </c>
      <c r="BD15" s="2"/>
    </row>
    <row r="17" spans="1:48" s="30" customFormat="1" ht="30" customHeight="1">
      <c r="A17" s="57" t="s">
        <v>39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row>
    <row r="18" spans="1:56" ht="15.9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X18" s="1"/>
      <c r="AY18" s="1"/>
      <c r="AZ18" s="1"/>
      <c r="BA18" s="1"/>
      <c r="BB18" s="1"/>
      <c r="BC18" s="1"/>
      <c r="BD18" s="1"/>
    </row>
    <row r="19" spans="1:55" ht="33" customHeight="1">
      <c r="A19" s="58" t="s">
        <v>8</v>
      </c>
      <c r="B19" s="58"/>
      <c r="C19" s="58"/>
      <c r="D19" s="58"/>
      <c r="E19" s="58"/>
      <c r="F19" s="58"/>
      <c r="H19" s="59" t="s">
        <v>9</v>
      </c>
      <c r="I19" s="59"/>
      <c r="J19" s="59"/>
      <c r="K19" s="59"/>
      <c r="L19" s="59"/>
      <c r="M19" s="59"/>
      <c r="O19" s="58" t="s">
        <v>10</v>
      </c>
      <c r="P19" s="58"/>
      <c r="Q19" s="58"/>
      <c r="R19" s="58"/>
      <c r="S19" s="58"/>
      <c r="T19" s="58"/>
      <c r="V19" s="58" t="s">
        <v>11</v>
      </c>
      <c r="W19" s="58"/>
      <c r="X19" s="58"/>
      <c r="Y19" s="58"/>
      <c r="Z19" s="58"/>
      <c r="AA19" s="58"/>
      <c r="AC19" s="58" t="s">
        <v>12</v>
      </c>
      <c r="AD19" s="58"/>
      <c r="AE19" s="58"/>
      <c r="AF19" s="58"/>
      <c r="AG19" s="58"/>
      <c r="AH19" s="58"/>
      <c r="AJ19" s="59" t="s">
        <v>13</v>
      </c>
      <c r="AK19" s="59"/>
      <c r="AL19" s="59"/>
      <c r="AM19" s="59"/>
      <c r="AN19" s="59"/>
      <c r="AO19" s="59"/>
      <c r="AQ19" s="58" t="s">
        <v>1</v>
      </c>
      <c r="AR19" s="58"/>
      <c r="AS19" s="58"/>
      <c r="AT19" s="58"/>
      <c r="AU19" s="58"/>
      <c r="AV19" s="58"/>
      <c r="AX19" s="60" t="s">
        <v>0</v>
      </c>
      <c r="AY19" s="60"/>
      <c r="AZ19" s="60"/>
      <c r="BA19" s="60"/>
      <c r="BB19" s="60"/>
      <c r="BC19" s="60"/>
    </row>
    <row r="20" spans="1:55" ht="15.75">
      <c r="A20" s="12"/>
      <c r="B20" s="12"/>
      <c r="C20" s="12"/>
      <c r="D20" s="12"/>
      <c r="E20" s="12"/>
      <c r="F20" s="12"/>
      <c r="H20" s="12"/>
      <c r="I20" s="12"/>
      <c r="J20" s="12"/>
      <c r="K20" s="12"/>
      <c r="L20" s="12"/>
      <c r="M20" s="12"/>
      <c r="O20" s="12"/>
      <c r="P20" s="12"/>
      <c r="Q20" s="12"/>
      <c r="R20" s="12"/>
      <c r="S20" s="12"/>
      <c r="T20" s="12"/>
      <c r="V20" s="12"/>
      <c r="W20" s="12"/>
      <c r="X20" s="12"/>
      <c r="Y20" s="12"/>
      <c r="Z20" s="12"/>
      <c r="AA20" s="12"/>
      <c r="AC20" s="12"/>
      <c r="AD20" s="12"/>
      <c r="AE20" s="12"/>
      <c r="AF20" s="12"/>
      <c r="AG20" s="12"/>
      <c r="AH20" s="12"/>
      <c r="AJ20" s="12"/>
      <c r="AK20" s="12"/>
      <c r="AL20" s="12"/>
      <c r="AM20" s="12"/>
      <c r="AN20" s="12"/>
      <c r="AO20" s="12"/>
      <c r="AQ20" s="12"/>
      <c r="AR20" s="12"/>
      <c r="AS20" s="12"/>
      <c r="AT20" s="12"/>
      <c r="AU20" s="12"/>
      <c r="AV20" s="12"/>
      <c r="AX20" s="12"/>
      <c r="AY20" s="12"/>
      <c r="AZ20" s="12"/>
      <c r="BA20" s="12"/>
      <c r="BB20" s="12"/>
      <c r="BC20" s="12"/>
    </row>
    <row r="21" spans="1:55" ht="32.1" customHeight="1">
      <c r="A21" s="56" t="s">
        <v>25</v>
      </c>
      <c r="B21" s="56"/>
      <c r="C21" s="56"/>
      <c r="D21" s="56"/>
      <c r="E21" s="1"/>
      <c r="F21" s="20">
        <v>0</v>
      </c>
      <c r="H21" s="56" t="s">
        <v>25</v>
      </c>
      <c r="I21" s="56"/>
      <c r="J21" s="56"/>
      <c r="K21" s="56"/>
      <c r="L21" s="1"/>
      <c r="M21" s="20">
        <v>0</v>
      </c>
      <c r="O21" s="56" t="s">
        <v>25</v>
      </c>
      <c r="P21" s="56"/>
      <c r="Q21" s="56"/>
      <c r="R21" s="56"/>
      <c r="S21" s="1"/>
      <c r="T21" s="20">
        <v>0</v>
      </c>
      <c r="V21" s="56" t="s">
        <v>25</v>
      </c>
      <c r="W21" s="56"/>
      <c r="X21" s="56"/>
      <c r="Y21" s="56"/>
      <c r="Z21" s="1"/>
      <c r="AA21" s="20">
        <v>0</v>
      </c>
      <c r="AC21" s="56" t="s">
        <v>25</v>
      </c>
      <c r="AD21" s="56"/>
      <c r="AE21" s="56"/>
      <c r="AF21" s="56"/>
      <c r="AG21" s="1"/>
      <c r="AH21" s="20">
        <v>0</v>
      </c>
      <c r="AJ21" s="56" t="s">
        <v>25</v>
      </c>
      <c r="AK21" s="56"/>
      <c r="AL21" s="56"/>
      <c r="AM21" s="56"/>
      <c r="AN21" s="1"/>
      <c r="AO21" s="20">
        <v>0</v>
      </c>
      <c r="AQ21" s="56" t="s">
        <v>25</v>
      </c>
      <c r="AR21" s="56"/>
      <c r="AS21" s="56"/>
      <c r="AT21" s="56"/>
      <c r="AU21" s="1"/>
      <c r="AV21" s="20">
        <v>0</v>
      </c>
      <c r="AX21" s="56" t="s">
        <v>25</v>
      </c>
      <c r="AY21" s="56"/>
      <c r="AZ21" s="56"/>
      <c r="BA21" s="56"/>
      <c r="BB21" s="1"/>
      <c r="BC21" s="17">
        <f>SUM(F21,M21,T21,AA21,AH21,AO21,AV21)</f>
        <v>0</v>
      </c>
    </row>
    <row r="22" spans="1:55" ht="32.1" customHeight="1">
      <c r="A22" s="56" t="s">
        <v>26</v>
      </c>
      <c r="B22" s="56"/>
      <c r="C22" s="56"/>
      <c r="D22" s="56"/>
      <c r="E22" s="1"/>
      <c r="F22" s="20">
        <v>0</v>
      </c>
      <c r="H22" s="56" t="s">
        <v>26</v>
      </c>
      <c r="I22" s="56"/>
      <c r="J22" s="56"/>
      <c r="K22" s="56"/>
      <c r="L22" s="1"/>
      <c r="M22" s="20">
        <v>0</v>
      </c>
      <c r="O22" s="56" t="s">
        <v>26</v>
      </c>
      <c r="P22" s="56"/>
      <c r="Q22" s="56"/>
      <c r="R22" s="56"/>
      <c r="S22" s="1"/>
      <c r="T22" s="20">
        <v>0</v>
      </c>
      <c r="V22" s="56" t="s">
        <v>26</v>
      </c>
      <c r="W22" s="56"/>
      <c r="X22" s="56"/>
      <c r="Y22" s="56"/>
      <c r="Z22" s="1"/>
      <c r="AA22" s="20">
        <v>0</v>
      </c>
      <c r="AC22" s="56" t="s">
        <v>26</v>
      </c>
      <c r="AD22" s="56"/>
      <c r="AE22" s="56"/>
      <c r="AF22" s="56"/>
      <c r="AG22" s="1"/>
      <c r="AH22" s="20">
        <v>0</v>
      </c>
      <c r="AJ22" s="56" t="s">
        <v>26</v>
      </c>
      <c r="AK22" s="56"/>
      <c r="AL22" s="56"/>
      <c r="AM22" s="56"/>
      <c r="AN22" s="1"/>
      <c r="AO22" s="20">
        <v>0</v>
      </c>
      <c r="AQ22" s="56" t="s">
        <v>26</v>
      </c>
      <c r="AR22" s="56"/>
      <c r="AS22" s="56"/>
      <c r="AT22" s="56"/>
      <c r="AU22" s="1"/>
      <c r="AV22" s="20">
        <v>0</v>
      </c>
      <c r="AX22" s="56" t="s">
        <v>26</v>
      </c>
      <c r="AY22" s="56"/>
      <c r="AZ22" s="56"/>
      <c r="BA22" s="56"/>
      <c r="BB22" s="1"/>
      <c r="BC22" s="17">
        <f>SUM(F22,M22,T22,AA22,AH22,AO22,AV22)</f>
        <v>0</v>
      </c>
    </row>
    <row r="23" spans="1:55" ht="32.1" customHeight="1">
      <c r="A23" s="56" t="s">
        <v>33</v>
      </c>
      <c r="B23" s="56"/>
      <c r="C23" s="56"/>
      <c r="D23" s="56"/>
      <c r="E23" s="1"/>
      <c r="F23" s="20">
        <v>0</v>
      </c>
      <c r="H23" s="56" t="s">
        <v>33</v>
      </c>
      <c r="I23" s="56"/>
      <c r="J23" s="56"/>
      <c r="K23" s="56"/>
      <c r="L23" s="1"/>
      <c r="M23" s="20">
        <v>0</v>
      </c>
      <c r="O23" s="56" t="s">
        <v>33</v>
      </c>
      <c r="P23" s="56"/>
      <c r="Q23" s="56"/>
      <c r="R23" s="56"/>
      <c r="S23" s="1"/>
      <c r="T23" s="20">
        <v>0</v>
      </c>
      <c r="V23" s="56" t="s">
        <v>33</v>
      </c>
      <c r="W23" s="56"/>
      <c r="X23" s="56"/>
      <c r="Y23" s="56"/>
      <c r="Z23" s="1"/>
      <c r="AA23" s="20">
        <v>0</v>
      </c>
      <c r="AC23" s="56" t="s">
        <v>33</v>
      </c>
      <c r="AD23" s="56"/>
      <c r="AE23" s="56"/>
      <c r="AF23" s="56"/>
      <c r="AG23" s="1"/>
      <c r="AH23" s="20">
        <v>0</v>
      </c>
      <c r="AJ23" s="56" t="s">
        <v>33</v>
      </c>
      <c r="AK23" s="56"/>
      <c r="AL23" s="56"/>
      <c r="AM23" s="56"/>
      <c r="AN23" s="1"/>
      <c r="AO23" s="20">
        <v>0</v>
      </c>
      <c r="AQ23" s="56" t="s">
        <v>33</v>
      </c>
      <c r="AR23" s="56"/>
      <c r="AS23" s="56"/>
      <c r="AT23" s="56"/>
      <c r="AU23" s="1"/>
      <c r="AV23" s="20">
        <v>0</v>
      </c>
      <c r="AX23" s="56" t="s">
        <v>33</v>
      </c>
      <c r="AY23" s="56"/>
      <c r="AZ23" s="56"/>
      <c r="BA23" s="56"/>
      <c r="BB23" s="1"/>
      <c r="BC23" s="17">
        <f>SUM(F23,M23,T23,AA23,AH23,AO23,AV23)</f>
        <v>0</v>
      </c>
    </row>
    <row r="24" spans="1:55" ht="32.1" customHeight="1">
      <c r="A24" s="56" t="s">
        <v>4</v>
      </c>
      <c r="B24" s="56"/>
      <c r="C24" s="56"/>
      <c r="D24" s="56"/>
      <c r="E24" s="1"/>
      <c r="F24" s="20">
        <v>0</v>
      </c>
      <c r="H24" s="56" t="s">
        <v>4</v>
      </c>
      <c r="I24" s="56"/>
      <c r="J24" s="56"/>
      <c r="K24" s="56"/>
      <c r="L24" s="1"/>
      <c r="M24" s="20">
        <v>100</v>
      </c>
      <c r="O24" s="56" t="s">
        <v>4</v>
      </c>
      <c r="P24" s="56"/>
      <c r="Q24" s="56"/>
      <c r="R24" s="56"/>
      <c r="S24" s="1"/>
      <c r="T24" s="20">
        <v>0</v>
      </c>
      <c r="V24" s="56" t="s">
        <v>4</v>
      </c>
      <c r="W24" s="56"/>
      <c r="X24" s="56"/>
      <c r="Y24" s="56"/>
      <c r="Z24" s="1"/>
      <c r="AA24" s="20">
        <v>0</v>
      </c>
      <c r="AC24" s="56" t="s">
        <v>4</v>
      </c>
      <c r="AD24" s="56"/>
      <c r="AE24" s="56"/>
      <c r="AF24" s="56"/>
      <c r="AG24" s="1"/>
      <c r="AH24" s="20">
        <v>0</v>
      </c>
      <c r="AJ24" s="56" t="s">
        <v>4</v>
      </c>
      <c r="AK24" s="56"/>
      <c r="AL24" s="56"/>
      <c r="AM24" s="56"/>
      <c r="AN24" s="1"/>
      <c r="AO24" s="20">
        <v>40</v>
      </c>
      <c r="AQ24" s="56" t="s">
        <v>4</v>
      </c>
      <c r="AR24" s="56"/>
      <c r="AS24" s="56"/>
      <c r="AT24" s="56"/>
      <c r="AU24" s="1"/>
      <c r="AV24" s="20">
        <v>0</v>
      </c>
      <c r="AX24" s="56" t="s">
        <v>4</v>
      </c>
      <c r="AY24" s="56"/>
      <c r="AZ24" s="56"/>
      <c r="BA24" s="56"/>
      <c r="BB24" s="1"/>
      <c r="BC24" s="17">
        <f>SUM(F24,M24,T24,AA24,AH24,AO24,AV24)</f>
        <v>140</v>
      </c>
    </row>
    <row r="25" spans="1:55" ht="15.75">
      <c r="A25" s="13"/>
      <c r="B25" s="13"/>
      <c r="C25" s="14"/>
      <c r="D25" s="14"/>
      <c r="E25" s="12"/>
      <c r="F25" s="15"/>
      <c r="H25" s="13"/>
      <c r="I25" s="13"/>
      <c r="J25" s="14"/>
      <c r="K25" s="14"/>
      <c r="L25" s="12"/>
      <c r="M25" s="15"/>
      <c r="O25" s="13"/>
      <c r="P25" s="13"/>
      <c r="Q25" s="14"/>
      <c r="R25" s="14"/>
      <c r="S25" s="12"/>
      <c r="T25" s="15"/>
      <c r="V25" s="13"/>
      <c r="W25" s="13"/>
      <c r="X25" s="14"/>
      <c r="Y25" s="14"/>
      <c r="Z25" s="12"/>
      <c r="AA25" s="15"/>
      <c r="AC25" s="13"/>
      <c r="AD25" s="13"/>
      <c r="AE25" s="14"/>
      <c r="AF25" s="14"/>
      <c r="AG25" s="12"/>
      <c r="AH25" s="15"/>
      <c r="AJ25" s="13"/>
      <c r="AK25" s="13"/>
      <c r="AL25" s="14"/>
      <c r="AM25" s="14"/>
      <c r="AN25" s="12"/>
      <c r="AO25" s="15"/>
      <c r="AQ25" s="13"/>
      <c r="AR25" s="13"/>
      <c r="AS25" s="14"/>
      <c r="AT25" s="14"/>
      <c r="AU25" s="12"/>
      <c r="AV25" s="15"/>
      <c r="AX25" s="27"/>
      <c r="AY25" s="27"/>
      <c r="AZ25" s="24"/>
      <c r="BA25" s="24"/>
      <c r="BB25" s="12"/>
      <c r="BC25" s="15"/>
    </row>
    <row r="26" spans="1:48" s="30" customFormat="1" ht="30" customHeight="1">
      <c r="A26" s="57" t="s">
        <v>40</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row>
    <row r="27" spans="1:56" ht="15.9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X27" s="1"/>
      <c r="AY27" s="1"/>
      <c r="AZ27" s="1"/>
      <c r="BA27" s="1"/>
      <c r="BB27" s="1"/>
      <c r="BC27" s="1"/>
      <c r="BD27" s="1"/>
    </row>
    <row r="28" spans="1:55" ht="33" customHeight="1">
      <c r="A28" s="58" t="s">
        <v>8</v>
      </c>
      <c r="B28" s="58"/>
      <c r="C28" s="58"/>
      <c r="D28" s="58"/>
      <c r="E28" s="58"/>
      <c r="F28" s="58"/>
      <c r="H28" s="59" t="s">
        <v>9</v>
      </c>
      <c r="I28" s="59"/>
      <c r="J28" s="59"/>
      <c r="K28" s="59"/>
      <c r="L28" s="59"/>
      <c r="M28" s="59"/>
      <c r="O28" s="58" t="s">
        <v>10</v>
      </c>
      <c r="P28" s="58"/>
      <c r="Q28" s="58"/>
      <c r="R28" s="58"/>
      <c r="S28" s="58"/>
      <c r="T28" s="58"/>
      <c r="V28" s="58" t="s">
        <v>11</v>
      </c>
      <c r="W28" s="58"/>
      <c r="X28" s="58"/>
      <c r="Y28" s="58"/>
      <c r="Z28" s="58"/>
      <c r="AA28" s="58"/>
      <c r="AC28" s="58" t="s">
        <v>12</v>
      </c>
      <c r="AD28" s="58"/>
      <c r="AE28" s="58"/>
      <c r="AF28" s="58"/>
      <c r="AG28" s="58"/>
      <c r="AH28" s="58"/>
      <c r="AJ28" s="59" t="s">
        <v>13</v>
      </c>
      <c r="AK28" s="59"/>
      <c r="AL28" s="59"/>
      <c r="AM28" s="59"/>
      <c r="AN28" s="59"/>
      <c r="AO28" s="59"/>
      <c r="AQ28" s="58" t="s">
        <v>1</v>
      </c>
      <c r="AR28" s="58"/>
      <c r="AS28" s="58"/>
      <c r="AT28" s="58"/>
      <c r="AU28" s="58"/>
      <c r="AV28" s="58"/>
      <c r="AX28" s="60" t="s">
        <v>0</v>
      </c>
      <c r="AY28" s="60"/>
      <c r="AZ28" s="60"/>
      <c r="BA28" s="60"/>
      <c r="BB28" s="60"/>
      <c r="BC28" s="60"/>
    </row>
    <row r="29" spans="1:55" ht="15.75">
      <c r="A29" s="12"/>
      <c r="B29" s="12"/>
      <c r="C29" s="12"/>
      <c r="D29" s="12"/>
      <c r="E29" s="12"/>
      <c r="F29" s="12"/>
      <c r="H29" s="12"/>
      <c r="I29" s="12"/>
      <c r="J29" s="12"/>
      <c r="K29" s="12"/>
      <c r="L29" s="12"/>
      <c r="M29" s="12"/>
      <c r="O29" s="12"/>
      <c r="P29" s="12"/>
      <c r="Q29" s="12"/>
      <c r="R29" s="12"/>
      <c r="S29" s="12"/>
      <c r="T29" s="12"/>
      <c r="V29" s="12"/>
      <c r="W29" s="12"/>
      <c r="X29" s="12"/>
      <c r="Y29" s="12"/>
      <c r="Z29" s="12"/>
      <c r="AA29" s="12"/>
      <c r="AC29" s="12"/>
      <c r="AD29" s="12"/>
      <c r="AE29" s="12"/>
      <c r="AF29" s="12"/>
      <c r="AG29" s="12"/>
      <c r="AH29" s="12"/>
      <c r="AJ29" s="12"/>
      <c r="AK29" s="12"/>
      <c r="AL29" s="12"/>
      <c r="AM29" s="12"/>
      <c r="AN29" s="12"/>
      <c r="AO29" s="12"/>
      <c r="AQ29" s="12"/>
      <c r="AR29" s="12"/>
      <c r="AS29" s="12"/>
      <c r="AT29" s="12"/>
      <c r="AU29" s="12"/>
      <c r="AV29" s="12"/>
      <c r="AX29" s="12"/>
      <c r="AY29" s="12"/>
      <c r="AZ29" s="12"/>
      <c r="BA29" s="12"/>
      <c r="BB29" s="12"/>
      <c r="BC29" s="12"/>
    </row>
    <row r="30" spans="1:55" ht="32.1" customHeight="1">
      <c r="A30" s="56" t="s">
        <v>76</v>
      </c>
      <c r="B30" s="56"/>
      <c r="C30" s="56"/>
      <c r="D30" s="56"/>
      <c r="E30" s="1"/>
      <c r="F30" s="20">
        <f>SUM(F24,F23,F22,F21,F11,F12)</f>
        <v>0</v>
      </c>
      <c r="H30" s="56" t="s">
        <v>76</v>
      </c>
      <c r="I30" s="56"/>
      <c r="J30" s="56"/>
      <c r="K30" s="56"/>
      <c r="L30" s="1"/>
      <c r="M30" s="20">
        <f>SUM(M24,M23,M22,M21,M12,M11)</f>
        <v>300</v>
      </c>
      <c r="O30" s="56" t="s">
        <v>76</v>
      </c>
      <c r="P30" s="56"/>
      <c r="Q30" s="56"/>
      <c r="R30" s="56"/>
      <c r="S30" s="1"/>
      <c r="T30" s="20">
        <f>SUM(T24,T23,T22,T21,T12,T11)</f>
        <v>0</v>
      </c>
      <c r="V30" s="56" t="s">
        <v>76</v>
      </c>
      <c r="W30" s="56"/>
      <c r="X30" s="56"/>
      <c r="Y30" s="56"/>
      <c r="Z30" s="1"/>
      <c r="AA30" s="20">
        <f>SUM(AA24,AA23,AA22,AA21,AA12,AA11)</f>
        <v>0</v>
      </c>
      <c r="AC30" s="56" t="s">
        <v>76</v>
      </c>
      <c r="AD30" s="56"/>
      <c r="AE30" s="56"/>
      <c r="AF30" s="56"/>
      <c r="AG30" s="1"/>
      <c r="AH30" s="20">
        <f>SUM(AH24,AH23,AH22,AH21,AH12,AH11)</f>
        <v>0</v>
      </c>
      <c r="AJ30" s="56" t="s">
        <v>76</v>
      </c>
      <c r="AK30" s="56"/>
      <c r="AL30" s="56"/>
      <c r="AM30" s="56"/>
      <c r="AN30" s="1"/>
      <c r="AO30" s="20">
        <f>SUM(AO24,AO23,AO22,AO21,AO12,AO11)</f>
        <v>80</v>
      </c>
      <c r="AQ30" s="56" t="s">
        <v>76</v>
      </c>
      <c r="AR30" s="56"/>
      <c r="AS30" s="56"/>
      <c r="AT30" s="56"/>
      <c r="AU30" s="1"/>
      <c r="AV30" s="20">
        <f>SUM(AV24,AV23,AV22,AV21,AV12,AV11)</f>
        <v>0</v>
      </c>
      <c r="AX30" s="56" t="s">
        <v>76</v>
      </c>
      <c r="AY30" s="56"/>
      <c r="AZ30" s="56"/>
      <c r="BA30" s="56"/>
      <c r="BB30" s="1"/>
      <c r="BC30" s="17">
        <f>SUM(F30,M30,T30,AA30,AH30,AO30,AV30)</f>
        <v>380</v>
      </c>
    </row>
  </sheetData>
  <mergeCells count="131">
    <mergeCell ref="AQ30:AT30"/>
    <mergeCell ref="AJ21:AM21"/>
    <mergeCell ref="AQ21:AT21"/>
    <mergeCell ref="A21:D21"/>
    <mergeCell ref="H21:K21"/>
    <mergeCell ref="O21:R21"/>
    <mergeCell ref="V21:Y21"/>
    <mergeCell ref="AC21:AF21"/>
    <mergeCell ref="O5:R5"/>
    <mergeCell ref="V5:Y5"/>
    <mergeCell ref="AC5:AF5"/>
    <mergeCell ref="AJ12:AM12"/>
    <mergeCell ref="AQ12:AT12"/>
    <mergeCell ref="A14:D14"/>
    <mergeCell ref="H14:K14"/>
    <mergeCell ref="O14:R14"/>
    <mergeCell ref="V14:Y14"/>
    <mergeCell ref="AC14:AF14"/>
    <mergeCell ref="AJ14:AM14"/>
    <mergeCell ref="AQ14:AT14"/>
    <mergeCell ref="A12:D12"/>
    <mergeCell ref="H12:K12"/>
    <mergeCell ref="O12:R12"/>
    <mergeCell ref="V12:Y12"/>
    <mergeCell ref="AX3:BC3"/>
    <mergeCell ref="AX5:BA5"/>
    <mergeCell ref="AX8:BA8"/>
    <mergeCell ref="AX12:BA12"/>
    <mergeCell ref="AX14:BA14"/>
    <mergeCell ref="A1:AV1"/>
    <mergeCell ref="A3:F3"/>
    <mergeCell ref="H3:M3"/>
    <mergeCell ref="O3:T3"/>
    <mergeCell ref="V3:AA3"/>
    <mergeCell ref="AC3:AH3"/>
    <mergeCell ref="AJ3:AO3"/>
    <mergeCell ref="AQ3:AV3"/>
    <mergeCell ref="AJ5:AM5"/>
    <mergeCell ref="AQ5:AT5"/>
    <mergeCell ref="A8:D8"/>
    <mergeCell ref="H8:K8"/>
    <mergeCell ref="O8:R8"/>
    <mergeCell ref="V8:Y8"/>
    <mergeCell ref="AC8:AF8"/>
    <mergeCell ref="AJ8:AM8"/>
    <mergeCell ref="AQ8:AT8"/>
    <mergeCell ref="A5:D5"/>
    <mergeCell ref="H5:K5"/>
    <mergeCell ref="A6:D6"/>
    <mergeCell ref="H6:K6"/>
    <mergeCell ref="O6:R6"/>
    <mergeCell ref="V6:Y6"/>
    <mergeCell ref="AC6:AF6"/>
    <mergeCell ref="AJ6:AM6"/>
    <mergeCell ref="AQ6:AT6"/>
    <mergeCell ref="AX6:BA6"/>
    <mergeCell ref="A9:D9"/>
    <mergeCell ref="H9:K9"/>
    <mergeCell ref="O9:R9"/>
    <mergeCell ref="V9:Y9"/>
    <mergeCell ref="AC9:AF9"/>
    <mergeCell ref="AJ9:AM9"/>
    <mergeCell ref="AQ9:AT9"/>
    <mergeCell ref="AX9:BA9"/>
    <mergeCell ref="AX19:BC19"/>
    <mergeCell ref="AC12:AF12"/>
    <mergeCell ref="AX21:BA21"/>
    <mergeCell ref="H11:K11"/>
    <mergeCell ref="O11:R11"/>
    <mergeCell ref="V11:Y11"/>
    <mergeCell ref="A17:AV17"/>
    <mergeCell ref="A19:F19"/>
    <mergeCell ref="H19:M19"/>
    <mergeCell ref="O19:T19"/>
    <mergeCell ref="V19:AA19"/>
    <mergeCell ref="AC19:AH19"/>
    <mergeCell ref="AJ19:AO19"/>
    <mergeCell ref="AQ19:AV19"/>
    <mergeCell ref="V15:Y15"/>
    <mergeCell ref="AC15:AF15"/>
    <mergeCell ref="AJ15:AM15"/>
    <mergeCell ref="AQ15:AT15"/>
    <mergeCell ref="AX15:BA15"/>
    <mergeCell ref="AX22:BA22"/>
    <mergeCell ref="A23:D23"/>
    <mergeCell ref="H23:K23"/>
    <mergeCell ref="O23:R23"/>
    <mergeCell ref="V23:Y23"/>
    <mergeCell ref="AC23:AF23"/>
    <mergeCell ref="AJ23:AM23"/>
    <mergeCell ref="AX23:BA23"/>
    <mergeCell ref="AC11:AF11"/>
    <mergeCell ref="AJ11:AM11"/>
    <mergeCell ref="AQ11:AT11"/>
    <mergeCell ref="AX11:BA11"/>
    <mergeCell ref="A11:D11"/>
    <mergeCell ref="A22:D22"/>
    <mergeCell ref="AC22:AF22"/>
    <mergeCell ref="H22:K22"/>
    <mergeCell ref="O22:R22"/>
    <mergeCell ref="V22:Y22"/>
    <mergeCell ref="AJ22:AM22"/>
    <mergeCell ref="AQ22:AT22"/>
    <mergeCell ref="AQ23:AT23"/>
    <mergeCell ref="A15:D15"/>
    <mergeCell ref="H15:K15"/>
    <mergeCell ref="O15:R15"/>
    <mergeCell ref="AX30:BA30"/>
    <mergeCell ref="AX24:BA24"/>
    <mergeCell ref="A26:AV26"/>
    <mergeCell ref="A28:F28"/>
    <mergeCell ref="H28:M28"/>
    <mergeCell ref="O28:T28"/>
    <mergeCell ref="V28:AA28"/>
    <mergeCell ref="AC28:AH28"/>
    <mergeCell ref="AJ28:AO28"/>
    <mergeCell ref="AQ28:AV28"/>
    <mergeCell ref="AX28:BC28"/>
    <mergeCell ref="A24:D24"/>
    <mergeCell ref="H24:K24"/>
    <mergeCell ref="O24:R24"/>
    <mergeCell ref="V24:Y24"/>
    <mergeCell ref="AC24:AF24"/>
    <mergeCell ref="AJ24:AM24"/>
    <mergeCell ref="H30:K30"/>
    <mergeCell ref="O30:R30"/>
    <mergeCell ref="V30:Y30"/>
    <mergeCell ref="AQ24:AT24"/>
    <mergeCell ref="A30:D30"/>
    <mergeCell ref="AC30:AF30"/>
    <mergeCell ref="AJ30:AM3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workbookViewId="0" topLeftCell="A1">
      <pane ySplit="3" topLeftCell="A4" activePane="bottomLeft" state="frozen"/>
      <selection pane="bottomLeft" activeCell="M17" sqref="M17"/>
    </sheetView>
  </sheetViews>
  <sheetFormatPr defaultColWidth="11.421875" defaultRowHeight="15"/>
  <cols>
    <col min="6" max="6" width="21.57421875" style="0" customWidth="1"/>
    <col min="13" max="13" width="14.28125" style="0" customWidth="1"/>
    <col min="27" max="27" width="14.421875" style="0" customWidth="1"/>
    <col min="34" max="34" width="14.421875" style="0" customWidth="1"/>
    <col min="55" max="55" width="15.00390625" style="0" customWidth="1"/>
  </cols>
  <sheetData>
    <row r="1" spans="1:55" ht="24" customHeight="1">
      <c r="A1" s="68" t="s">
        <v>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row>
    <row r="2" spans="1:64" ht="15.95" customHeight="1">
      <c r="A2" s="10"/>
      <c r="B2" s="10"/>
      <c r="C2" s="10"/>
      <c r="D2" s="10"/>
      <c r="E2" s="10"/>
      <c r="F2" s="10"/>
      <c r="G2" s="69"/>
      <c r="N2" s="69"/>
      <c r="P2" s="10"/>
      <c r="Q2" s="10"/>
      <c r="R2" s="10"/>
      <c r="S2" s="10"/>
      <c r="T2" s="10"/>
      <c r="U2" s="70"/>
      <c r="V2" s="10"/>
      <c r="W2" s="10"/>
      <c r="X2" s="10"/>
      <c r="Y2" s="10"/>
      <c r="Z2" s="10"/>
      <c r="AA2" s="10"/>
      <c r="AB2" s="69"/>
      <c r="AI2" s="69"/>
      <c r="AZ2" s="10"/>
      <c r="BJ2" s="10"/>
      <c r="BK2" s="10"/>
      <c r="BL2" s="10"/>
    </row>
    <row r="3" spans="1:64" ht="30" customHeight="1">
      <c r="A3" s="59" t="s">
        <v>8</v>
      </c>
      <c r="B3" s="59"/>
      <c r="C3" s="59"/>
      <c r="D3" s="59"/>
      <c r="E3" s="59"/>
      <c r="F3" s="59"/>
      <c r="G3" s="69"/>
      <c r="H3" s="59" t="s">
        <v>29</v>
      </c>
      <c r="I3" s="59"/>
      <c r="J3" s="59"/>
      <c r="K3" s="59"/>
      <c r="L3" s="59"/>
      <c r="M3" s="59"/>
      <c r="N3" s="69"/>
      <c r="O3" s="59" t="s">
        <v>10</v>
      </c>
      <c r="P3" s="59"/>
      <c r="Q3" s="59"/>
      <c r="R3" s="59"/>
      <c r="S3" s="59"/>
      <c r="T3" s="59"/>
      <c r="U3" s="70"/>
      <c r="V3" s="59" t="s">
        <v>11</v>
      </c>
      <c r="W3" s="59"/>
      <c r="X3" s="59"/>
      <c r="Y3" s="59"/>
      <c r="Z3" s="59"/>
      <c r="AA3" s="59"/>
      <c r="AB3" s="69"/>
      <c r="AC3" s="59" t="s">
        <v>12</v>
      </c>
      <c r="AD3" s="59"/>
      <c r="AE3" s="59"/>
      <c r="AF3" s="59"/>
      <c r="AG3" s="59"/>
      <c r="AH3" s="59"/>
      <c r="AI3" s="69"/>
      <c r="AJ3" s="59" t="s">
        <v>13</v>
      </c>
      <c r="AK3" s="59"/>
      <c r="AL3" s="59"/>
      <c r="AM3" s="59"/>
      <c r="AN3" s="59"/>
      <c r="AO3" s="59"/>
      <c r="AQ3" s="59" t="s">
        <v>1</v>
      </c>
      <c r="AR3" s="59"/>
      <c r="AS3" s="59"/>
      <c r="AT3" s="59"/>
      <c r="AU3" s="59"/>
      <c r="AV3" s="59"/>
      <c r="AX3" s="67" t="s">
        <v>0</v>
      </c>
      <c r="AY3" s="67"/>
      <c r="AZ3" s="67"/>
      <c r="BA3" s="67"/>
      <c r="BB3" s="67"/>
      <c r="BC3" s="67"/>
      <c r="BJ3" s="10"/>
      <c r="BK3" s="10"/>
      <c r="BL3" s="10"/>
    </row>
    <row r="4" spans="1:64" ht="15.75">
      <c r="A4" s="18"/>
      <c r="B4" s="18"/>
      <c r="C4" s="18"/>
      <c r="D4" s="18"/>
      <c r="E4" s="18"/>
      <c r="F4" s="19"/>
      <c r="G4" s="69"/>
      <c r="J4" s="18"/>
      <c r="K4" s="18"/>
      <c r="N4" s="69"/>
      <c r="P4" s="18"/>
      <c r="Q4" s="18"/>
      <c r="R4" s="18"/>
      <c r="S4" s="18"/>
      <c r="T4" s="18"/>
      <c r="U4" s="70"/>
      <c r="V4" s="18"/>
      <c r="W4" s="18"/>
      <c r="X4" s="18"/>
      <c r="Y4" s="18"/>
      <c r="Z4" s="18"/>
      <c r="AA4" s="18"/>
      <c r="AB4" s="69"/>
      <c r="AC4" s="18"/>
      <c r="AD4" s="18"/>
      <c r="AE4" s="18"/>
      <c r="AF4" s="18"/>
      <c r="AG4" s="18"/>
      <c r="AH4" s="18"/>
      <c r="AI4" s="69"/>
      <c r="AJ4" s="18"/>
      <c r="AK4" s="18"/>
      <c r="AL4" s="18"/>
      <c r="AM4" s="18"/>
      <c r="AN4" s="18"/>
      <c r="AO4" s="18"/>
      <c r="AQ4" s="18"/>
      <c r="AR4" s="18"/>
      <c r="AS4" s="18"/>
      <c r="AT4" s="18"/>
      <c r="AU4" s="18"/>
      <c r="AV4" s="19"/>
      <c r="AZ4" s="18"/>
      <c r="BJ4" s="18"/>
      <c r="BK4" s="18"/>
      <c r="BL4" s="18"/>
    </row>
    <row r="5" spans="1:64" s="32" customFormat="1" ht="30" customHeight="1">
      <c r="A5" s="56" t="s">
        <v>45</v>
      </c>
      <c r="B5" s="56"/>
      <c r="C5" s="56"/>
      <c r="D5" s="56"/>
      <c r="E5" s="1"/>
      <c r="F5" s="17">
        <v>0</v>
      </c>
      <c r="G5" s="69"/>
      <c r="H5" s="56" t="s">
        <v>45</v>
      </c>
      <c r="I5" s="56"/>
      <c r="J5" s="56"/>
      <c r="K5" s="56"/>
      <c r="L5" s="1"/>
      <c r="M5" s="17">
        <v>200</v>
      </c>
      <c r="N5" s="69"/>
      <c r="O5" s="56" t="s">
        <v>45</v>
      </c>
      <c r="P5" s="56"/>
      <c r="Q5" s="56"/>
      <c r="R5" s="56"/>
      <c r="S5" s="1"/>
      <c r="T5" s="31">
        <v>0</v>
      </c>
      <c r="U5" s="70"/>
      <c r="V5" s="56" t="s">
        <v>45</v>
      </c>
      <c r="W5" s="56"/>
      <c r="X5" s="56"/>
      <c r="Y5" s="56"/>
      <c r="Z5" s="1"/>
      <c r="AA5" s="17">
        <v>0</v>
      </c>
      <c r="AB5" s="69"/>
      <c r="AC5" s="56" t="s">
        <v>45</v>
      </c>
      <c r="AD5" s="56"/>
      <c r="AE5" s="56"/>
      <c r="AF5" s="56"/>
      <c r="AG5" s="1"/>
      <c r="AH5" s="17">
        <v>0</v>
      </c>
      <c r="AI5" s="69"/>
      <c r="AJ5" s="56" t="s">
        <v>45</v>
      </c>
      <c r="AK5" s="56"/>
      <c r="AL5" s="56"/>
      <c r="AM5" s="56"/>
      <c r="AN5" s="1"/>
      <c r="AO5" s="31">
        <v>40</v>
      </c>
      <c r="AQ5" s="56" t="s">
        <v>45</v>
      </c>
      <c r="AR5" s="56"/>
      <c r="AS5" s="56"/>
      <c r="AT5" s="56"/>
      <c r="AU5" s="1"/>
      <c r="AV5" s="31">
        <v>0</v>
      </c>
      <c r="AX5" s="56" t="s">
        <v>45</v>
      </c>
      <c r="AY5" s="56"/>
      <c r="AZ5" s="56"/>
      <c r="BA5" s="56"/>
      <c r="BB5" s="1"/>
      <c r="BC5" s="31">
        <f aca="true" t="shared" si="0" ref="BC5:BC10">SUM(AV5,AO5,AH5,AA5,T5,M5,F5)</f>
        <v>240</v>
      </c>
      <c r="BJ5" s="33"/>
      <c r="BK5" s="33"/>
      <c r="BL5" s="33"/>
    </row>
    <row r="6" spans="1:64" s="32" customFormat="1" ht="30" customHeight="1">
      <c r="A6" s="56" t="s">
        <v>46</v>
      </c>
      <c r="B6" s="56"/>
      <c r="C6" s="56"/>
      <c r="D6" s="56"/>
      <c r="E6" s="1"/>
      <c r="F6" s="31">
        <v>0</v>
      </c>
      <c r="G6" s="69"/>
      <c r="H6" s="56" t="s">
        <v>46</v>
      </c>
      <c r="I6" s="56"/>
      <c r="J6" s="56"/>
      <c r="K6" s="56"/>
      <c r="L6" s="1"/>
      <c r="M6" s="31">
        <v>0</v>
      </c>
      <c r="N6" s="69"/>
      <c r="O6" s="56" t="s">
        <v>46</v>
      </c>
      <c r="P6" s="56"/>
      <c r="Q6" s="56"/>
      <c r="R6" s="56"/>
      <c r="S6" s="1"/>
      <c r="T6" s="31">
        <v>0</v>
      </c>
      <c r="U6" s="70"/>
      <c r="V6" s="56" t="s">
        <v>46</v>
      </c>
      <c r="W6" s="56"/>
      <c r="X6" s="56"/>
      <c r="Y6" s="56"/>
      <c r="Z6" s="1"/>
      <c r="AA6" s="31">
        <v>0</v>
      </c>
      <c r="AB6" s="69"/>
      <c r="AC6" s="56" t="s">
        <v>46</v>
      </c>
      <c r="AD6" s="56"/>
      <c r="AE6" s="56"/>
      <c r="AF6" s="56"/>
      <c r="AG6" s="1"/>
      <c r="AH6" s="31">
        <v>0</v>
      </c>
      <c r="AI6" s="69"/>
      <c r="AJ6" s="56" t="s">
        <v>46</v>
      </c>
      <c r="AK6" s="56"/>
      <c r="AL6" s="56"/>
      <c r="AM6" s="56"/>
      <c r="AN6" s="1"/>
      <c r="AO6" s="31">
        <v>0</v>
      </c>
      <c r="AQ6" s="56" t="s">
        <v>46</v>
      </c>
      <c r="AR6" s="56"/>
      <c r="AS6" s="56"/>
      <c r="AT6" s="56"/>
      <c r="AU6" s="1"/>
      <c r="AV6" s="31">
        <v>0</v>
      </c>
      <c r="AX6" s="56" t="s">
        <v>46</v>
      </c>
      <c r="AY6" s="56"/>
      <c r="AZ6" s="56"/>
      <c r="BA6" s="56"/>
      <c r="BB6" s="1"/>
      <c r="BC6" s="31">
        <f t="shared" si="0"/>
        <v>0</v>
      </c>
      <c r="BJ6" s="34"/>
      <c r="BK6" s="33"/>
      <c r="BL6" s="34"/>
    </row>
    <row r="7" spans="1:64" s="32" customFormat="1" ht="30" customHeight="1">
      <c r="A7" s="56" t="s">
        <v>44</v>
      </c>
      <c r="B7" s="56"/>
      <c r="C7" s="56"/>
      <c r="D7" s="56"/>
      <c r="E7" s="1"/>
      <c r="F7" s="31">
        <v>0</v>
      </c>
      <c r="G7" s="69"/>
      <c r="H7" s="56" t="s">
        <v>44</v>
      </c>
      <c r="I7" s="56"/>
      <c r="J7" s="56"/>
      <c r="K7" s="56"/>
      <c r="L7" s="1"/>
      <c r="M7" s="31">
        <v>0</v>
      </c>
      <c r="N7" s="69"/>
      <c r="O7" s="56" t="s">
        <v>44</v>
      </c>
      <c r="P7" s="56"/>
      <c r="Q7" s="56"/>
      <c r="R7" s="56"/>
      <c r="S7" s="1"/>
      <c r="T7" s="31">
        <v>0</v>
      </c>
      <c r="U7" s="70"/>
      <c r="V7" s="56" t="s">
        <v>44</v>
      </c>
      <c r="W7" s="56"/>
      <c r="X7" s="56"/>
      <c r="Y7" s="56"/>
      <c r="Z7" s="1"/>
      <c r="AA7" s="31">
        <v>0</v>
      </c>
      <c r="AB7" s="69"/>
      <c r="AC7" s="56" t="s">
        <v>44</v>
      </c>
      <c r="AD7" s="56"/>
      <c r="AE7" s="56"/>
      <c r="AF7" s="56"/>
      <c r="AG7" s="1"/>
      <c r="AH7" s="31">
        <v>0</v>
      </c>
      <c r="AI7" s="69"/>
      <c r="AJ7" s="56" t="s">
        <v>44</v>
      </c>
      <c r="AK7" s="56"/>
      <c r="AL7" s="56"/>
      <c r="AM7" s="56"/>
      <c r="AN7" s="1"/>
      <c r="AO7" s="31">
        <v>0</v>
      </c>
      <c r="AQ7" s="56" t="s">
        <v>44</v>
      </c>
      <c r="AR7" s="56"/>
      <c r="AS7" s="56"/>
      <c r="AT7" s="56"/>
      <c r="AU7" s="1"/>
      <c r="AV7" s="31">
        <v>0</v>
      </c>
      <c r="AX7" s="56" t="s">
        <v>44</v>
      </c>
      <c r="AY7" s="56"/>
      <c r="AZ7" s="56"/>
      <c r="BA7" s="56"/>
      <c r="BB7" s="1"/>
      <c r="BC7" s="31">
        <f t="shared" si="0"/>
        <v>0</v>
      </c>
      <c r="BJ7" s="34"/>
      <c r="BK7" s="33"/>
      <c r="BL7" s="34"/>
    </row>
    <row r="8" spans="1:64" s="32" customFormat="1" ht="30" customHeight="1">
      <c r="A8" s="56" t="s">
        <v>43</v>
      </c>
      <c r="B8" s="56"/>
      <c r="C8" s="56"/>
      <c r="D8" s="56"/>
      <c r="E8" s="1"/>
      <c r="F8" s="31">
        <v>0</v>
      </c>
      <c r="G8" s="69"/>
      <c r="H8" s="56" t="s">
        <v>43</v>
      </c>
      <c r="I8" s="56"/>
      <c r="J8" s="56"/>
      <c r="K8" s="56"/>
      <c r="L8" s="1"/>
      <c r="M8" s="31">
        <v>0</v>
      </c>
      <c r="N8" s="69"/>
      <c r="O8" s="56" t="s">
        <v>43</v>
      </c>
      <c r="P8" s="56"/>
      <c r="Q8" s="56"/>
      <c r="R8" s="56"/>
      <c r="S8" s="1"/>
      <c r="T8" s="31">
        <v>0</v>
      </c>
      <c r="U8" s="70"/>
      <c r="V8" s="56" t="s">
        <v>43</v>
      </c>
      <c r="W8" s="56"/>
      <c r="X8" s="56"/>
      <c r="Y8" s="56"/>
      <c r="Z8" s="1"/>
      <c r="AA8" s="31">
        <v>0</v>
      </c>
      <c r="AB8" s="69"/>
      <c r="AC8" s="56" t="s">
        <v>43</v>
      </c>
      <c r="AD8" s="56"/>
      <c r="AE8" s="56"/>
      <c r="AF8" s="56"/>
      <c r="AG8" s="1"/>
      <c r="AH8" s="31">
        <v>0</v>
      </c>
      <c r="AI8" s="69"/>
      <c r="AJ8" s="56" t="s">
        <v>43</v>
      </c>
      <c r="AK8" s="56"/>
      <c r="AL8" s="56"/>
      <c r="AM8" s="56"/>
      <c r="AN8" s="1"/>
      <c r="AO8" s="31">
        <v>0</v>
      </c>
      <c r="AQ8" s="56" t="s">
        <v>43</v>
      </c>
      <c r="AR8" s="56"/>
      <c r="AS8" s="56"/>
      <c r="AT8" s="56"/>
      <c r="AU8" s="1"/>
      <c r="AV8" s="31">
        <v>0</v>
      </c>
      <c r="AX8" s="56" t="s">
        <v>43</v>
      </c>
      <c r="AY8" s="56"/>
      <c r="AZ8" s="56"/>
      <c r="BA8" s="56"/>
      <c r="BB8" s="1"/>
      <c r="BC8" s="31">
        <f t="shared" si="0"/>
        <v>0</v>
      </c>
      <c r="BJ8" s="34"/>
      <c r="BK8" s="33"/>
      <c r="BL8" s="34"/>
    </row>
    <row r="9" spans="1:64" s="32" customFormat="1" ht="30" customHeight="1">
      <c r="A9" s="56" t="s">
        <v>42</v>
      </c>
      <c r="B9" s="56"/>
      <c r="C9" s="56"/>
      <c r="D9" s="56"/>
      <c r="E9" s="1"/>
      <c r="F9" s="31">
        <v>0</v>
      </c>
      <c r="G9" s="69"/>
      <c r="H9" s="56" t="s">
        <v>42</v>
      </c>
      <c r="I9" s="56"/>
      <c r="J9" s="56"/>
      <c r="K9" s="56"/>
      <c r="L9" s="1"/>
      <c r="M9" s="31">
        <v>0</v>
      </c>
      <c r="N9" s="69"/>
      <c r="O9" s="56" t="s">
        <v>42</v>
      </c>
      <c r="P9" s="56"/>
      <c r="Q9" s="56"/>
      <c r="R9" s="56"/>
      <c r="S9" s="1"/>
      <c r="T9" s="31">
        <v>0</v>
      </c>
      <c r="U9" s="70"/>
      <c r="V9" s="56" t="s">
        <v>42</v>
      </c>
      <c r="W9" s="56"/>
      <c r="X9" s="56"/>
      <c r="Y9" s="56"/>
      <c r="Z9" s="1"/>
      <c r="AA9" s="31">
        <v>0</v>
      </c>
      <c r="AB9" s="69"/>
      <c r="AC9" s="56" t="s">
        <v>42</v>
      </c>
      <c r="AD9" s="56"/>
      <c r="AE9" s="56"/>
      <c r="AF9" s="56"/>
      <c r="AG9" s="1"/>
      <c r="AH9" s="31">
        <v>0</v>
      </c>
      <c r="AI9" s="69"/>
      <c r="AJ9" s="56" t="s">
        <v>42</v>
      </c>
      <c r="AK9" s="56"/>
      <c r="AL9" s="56"/>
      <c r="AM9" s="56"/>
      <c r="AN9" s="1"/>
      <c r="AO9" s="31">
        <v>0</v>
      </c>
      <c r="AQ9" s="56" t="s">
        <v>42</v>
      </c>
      <c r="AR9" s="56"/>
      <c r="AS9" s="56"/>
      <c r="AT9" s="56"/>
      <c r="AU9" s="1"/>
      <c r="AV9" s="31">
        <v>0</v>
      </c>
      <c r="AX9" s="56" t="s">
        <v>42</v>
      </c>
      <c r="AY9" s="56"/>
      <c r="AZ9" s="56"/>
      <c r="BA9" s="56"/>
      <c r="BB9" s="1"/>
      <c r="BC9" s="31">
        <f t="shared" si="0"/>
        <v>0</v>
      </c>
      <c r="BJ9" s="34"/>
      <c r="BK9" s="33"/>
      <c r="BL9" s="34"/>
    </row>
    <row r="10" spans="1:64" s="32" customFormat="1" ht="30" customHeight="1">
      <c r="A10" s="56" t="s">
        <v>41</v>
      </c>
      <c r="B10" s="56"/>
      <c r="C10" s="56"/>
      <c r="D10" s="56"/>
      <c r="E10" s="1"/>
      <c r="F10" s="31">
        <v>0</v>
      </c>
      <c r="G10" s="69"/>
      <c r="H10" s="56" t="s">
        <v>41</v>
      </c>
      <c r="I10" s="56"/>
      <c r="J10" s="56"/>
      <c r="K10" s="56"/>
      <c r="L10" s="1"/>
      <c r="M10" s="31">
        <v>100</v>
      </c>
      <c r="N10" s="69"/>
      <c r="O10" s="56" t="s">
        <v>41</v>
      </c>
      <c r="P10" s="56"/>
      <c r="Q10" s="56"/>
      <c r="R10" s="56"/>
      <c r="S10" s="1"/>
      <c r="T10" s="31">
        <v>0</v>
      </c>
      <c r="U10" s="70"/>
      <c r="V10" s="56" t="s">
        <v>41</v>
      </c>
      <c r="W10" s="56"/>
      <c r="X10" s="56"/>
      <c r="Y10" s="56"/>
      <c r="Z10" s="1"/>
      <c r="AA10" s="31">
        <v>0</v>
      </c>
      <c r="AB10" s="69"/>
      <c r="AC10" s="56" t="s">
        <v>41</v>
      </c>
      <c r="AD10" s="56"/>
      <c r="AE10" s="56"/>
      <c r="AF10" s="56"/>
      <c r="AG10" s="1"/>
      <c r="AH10" s="31">
        <v>0</v>
      </c>
      <c r="AI10" s="69"/>
      <c r="AJ10" s="56" t="s">
        <v>41</v>
      </c>
      <c r="AK10" s="56"/>
      <c r="AL10" s="56"/>
      <c r="AM10" s="56"/>
      <c r="AN10" s="1"/>
      <c r="AO10" s="31">
        <v>40</v>
      </c>
      <c r="AQ10" s="56" t="s">
        <v>41</v>
      </c>
      <c r="AR10" s="56"/>
      <c r="AS10" s="56"/>
      <c r="AT10" s="56"/>
      <c r="AU10" s="1"/>
      <c r="AV10" s="31">
        <v>0</v>
      </c>
      <c r="AX10" s="56" t="s">
        <v>41</v>
      </c>
      <c r="AY10" s="56"/>
      <c r="AZ10" s="56"/>
      <c r="BA10" s="56"/>
      <c r="BB10" s="1"/>
      <c r="BC10" s="31">
        <f t="shared" si="0"/>
        <v>140</v>
      </c>
      <c r="BJ10" s="34"/>
      <c r="BK10" s="33"/>
      <c r="BL10" s="34"/>
    </row>
    <row r="11" spans="1:64" s="32" customFormat="1" ht="30" customHeight="1">
      <c r="A11" s="57" t="s">
        <v>47</v>
      </c>
      <c r="B11" s="57"/>
      <c r="C11" s="57"/>
      <c r="D11" s="57"/>
      <c r="E11" s="1"/>
      <c r="F11" s="41">
        <f>SUM(F5:F10)</f>
        <v>0</v>
      </c>
      <c r="G11" s="69"/>
      <c r="H11" s="57" t="s">
        <v>47</v>
      </c>
      <c r="I11" s="57"/>
      <c r="J11" s="57"/>
      <c r="K11" s="57"/>
      <c r="L11" s="1"/>
      <c r="M11" s="41">
        <f>SUM(M5:M10)</f>
        <v>300</v>
      </c>
      <c r="N11" s="69"/>
      <c r="O11" s="57" t="s">
        <v>47</v>
      </c>
      <c r="P11" s="57"/>
      <c r="Q11" s="57"/>
      <c r="R11" s="57"/>
      <c r="S11" s="1"/>
      <c r="T11" s="41">
        <f>SUM(T5:T10)</f>
        <v>0</v>
      </c>
      <c r="U11" s="70"/>
      <c r="V11" s="57" t="s">
        <v>47</v>
      </c>
      <c r="W11" s="57"/>
      <c r="X11" s="57"/>
      <c r="Y11" s="57"/>
      <c r="Z11" s="1"/>
      <c r="AA11" s="41">
        <f>SUM(AA5:AA10)</f>
        <v>0</v>
      </c>
      <c r="AB11" s="69"/>
      <c r="AC11" s="57" t="s">
        <v>47</v>
      </c>
      <c r="AD11" s="57"/>
      <c r="AE11" s="57"/>
      <c r="AF11" s="57"/>
      <c r="AG11" s="1"/>
      <c r="AH11" s="41">
        <f>SUM(AH5:AH10)</f>
        <v>0</v>
      </c>
      <c r="AI11" s="69"/>
      <c r="AJ11" s="57" t="s">
        <v>47</v>
      </c>
      <c r="AK11" s="57"/>
      <c r="AL11" s="57"/>
      <c r="AM11" s="57"/>
      <c r="AN11" s="1"/>
      <c r="AO11" s="41">
        <f>SUM(AO5:AO10)</f>
        <v>80</v>
      </c>
      <c r="AQ11" s="57" t="s">
        <v>47</v>
      </c>
      <c r="AR11" s="57"/>
      <c r="AS11" s="57"/>
      <c r="AT11" s="57"/>
      <c r="AU11" s="1"/>
      <c r="AV11" s="41">
        <f>SUM(AV5:AV10)</f>
        <v>0</v>
      </c>
      <c r="AX11" s="57" t="s">
        <v>47</v>
      </c>
      <c r="AY11" s="57"/>
      <c r="AZ11" s="57"/>
      <c r="BA11" s="57"/>
      <c r="BB11" s="1"/>
      <c r="BC11" s="41">
        <f>SUM(BC5:BC10)</f>
        <v>380</v>
      </c>
      <c r="BJ11" s="34"/>
      <c r="BK11" s="33"/>
      <c r="BL11" s="34"/>
    </row>
    <row r="12" spans="1:35" ht="15.95" customHeight="1">
      <c r="A12" s="18"/>
      <c r="B12" s="18"/>
      <c r="C12" s="18"/>
      <c r="D12" s="18"/>
      <c r="E12" s="18"/>
      <c r="F12" s="15"/>
      <c r="G12" s="69"/>
      <c r="H12" s="18"/>
      <c r="I12" s="18"/>
      <c r="J12" s="18"/>
      <c r="K12" s="18"/>
      <c r="L12" s="18"/>
      <c r="M12" s="18"/>
      <c r="N12" s="69"/>
      <c r="O12" s="18"/>
      <c r="P12" s="18"/>
      <c r="Q12" s="18"/>
      <c r="R12" s="18"/>
      <c r="S12" s="18"/>
      <c r="T12" s="18"/>
      <c r="U12" s="70"/>
      <c r="V12" s="18"/>
      <c r="W12" s="18"/>
      <c r="X12" s="18"/>
      <c r="Y12" s="18"/>
      <c r="Z12" s="18"/>
      <c r="AA12" s="18"/>
      <c r="AB12" s="69"/>
      <c r="AI12" s="69"/>
    </row>
    <row r="13" spans="1:55" ht="24" customHeight="1">
      <c r="A13" s="66" t="s">
        <v>3</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row>
    <row r="14" spans="1:27" ht="15.9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55" ht="30.75" customHeight="1">
      <c r="A15" s="59" t="s">
        <v>8</v>
      </c>
      <c r="B15" s="59"/>
      <c r="C15" s="59"/>
      <c r="D15" s="59"/>
      <c r="E15" s="59"/>
      <c r="F15" s="59"/>
      <c r="G15" s="18"/>
      <c r="H15" s="59" t="s">
        <v>29</v>
      </c>
      <c r="I15" s="59"/>
      <c r="J15" s="59"/>
      <c r="K15" s="59"/>
      <c r="L15" s="59"/>
      <c r="M15" s="59"/>
      <c r="N15" s="18"/>
      <c r="O15" s="59" t="s">
        <v>10</v>
      </c>
      <c r="P15" s="59"/>
      <c r="Q15" s="59"/>
      <c r="R15" s="59"/>
      <c r="S15" s="59"/>
      <c r="T15" s="59"/>
      <c r="U15" s="18"/>
      <c r="V15" s="59" t="s">
        <v>11</v>
      </c>
      <c r="W15" s="59"/>
      <c r="X15" s="59"/>
      <c r="Y15" s="59"/>
      <c r="Z15" s="59"/>
      <c r="AA15" s="59"/>
      <c r="AC15" s="59" t="s">
        <v>12</v>
      </c>
      <c r="AD15" s="59"/>
      <c r="AE15" s="59"/>
      <c r="AF15" s="59"/>
      <c r="AG15" s="59"/>
      <c r="AH15" s="59"/>
      <c r="AI15" s="18"/>
      <c r="AJ15" s="59" t="s">
        <v>13</v>
      </c>
      <c r="AK15" s="59"/>
      <c r="AL15" s="59"/>
      <c r="AM15" s="59"/>
      <c r="AN15" s="59"/>
      <c r="AO15" s="59"/>
      <c r="AQ15" s="59" t="s">
        <v>1</v>
      </c>
      <c r="AR15" s="59"/>
      <c r="AS15" s="59"/>
      <c r="AT15" s="59"/>
      <c r="AU15" s="59"/>
      <c r="AV15" s="59"/>
      <c r="AX15" s="67" t="s">
        <v>0</v>
      </c>
      <c r="AY15" s="67"/>
      <c r="AZ15" s="67"/>
      <c r="BA15" s="67"/>
      <c r="BB15" s="67"/>
      <c r="BC15" s="67"/>
    </row>
    <row r="16" spans="1:55" ht="15.9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C16" s="18"/>
      <c r="AD16" s="18"/>
      <c r="AE16" s="18"/>
      <c r="AF16" s="18"/>
      <c r="AG16" s="18"/>
      <c r="AH16" s="18"/>
      <c r="AI16" s="18"/>
      <c r="AJ16" s="18"/>
      <c r="AK16" s="18"/>
      <c r="AL16" s="18"/>
      <c r="AM16" s="18"/>
      <c r="AN16" s="18"/>
      <c r="AO16" s="18"/>
      <c r="AQ16" s="18"/>
      <c r="AR16" s="18"/>
      <c r="AS16" s="18"/>
      <c r="AT16" s="18"/>
      <c r="AU16" s="18"/>
      <c r="AV16" s="18"/>
      <c r="AX16" s="18"/>
      <c r="AY16" s="18"/>
      <c r="AZ16" s="18"/>
      <c r="BA16" s="18"/>
      <c r="BB16" s="18"/>
      <c r="BC16" s="18"/>
    </row>
    <row r="17" spans="1:55" ht="64.5" customHeight="1">
      <c r="A17" s="65" t="s">
        <v>116</v>
      </c>
      <c r="B17" s="65"/>
      <c r="C17" s="65"/>
      <c r="D17" s="65"/>
      <c r="E17" s="1"/>
      <c r="F17" s="38">
        <v>0</v>
      </c>
      <c r="G17" s="18"/>
      <c r="H17" s="65" t="s">
        <v>115</v>
      </c>
      <c r="I17" s="65"/>
      <c r="J17" s="65"/>
      <c r="K17" s="65"/>
      <c r="L17" s="1"/>
      <c r="M17" s="38">
        <v>80</v>
      </c>
      <c r="N17" s="18"/>
      <c r="O17" s="65" t="s">
        <v>115</v>
      </c>
      <c r="P17" s="65"/>
      <c r="Q17" s="65"/>
      <c r="R17" s="65"/>
      <c r="S17" s="1"/>
      <c r="T17" s="38">
        <v>0</v>
      </c>
      <c r="U17" s="18"/>
      <c r="V17" s="65" t="s">
        <v>115</v>
      </c>
      <c r="W17" s="65"/>
      <c r="X17" s="65"/>
      <c r="Y17" s="65"/>
      <c r="Z17" s="1"/>
      <c r="AA17" s="38">
        <v>0</v>
      </c>
      <c r="AC17" s="65" t="s">
        <v>115</v>
      </c>
      <c r="AD17" s="65"/>
      <c r="AE17" s="65"/>
      <c r="AF17" s="65"/>
      <c r="AG17" s="1"/>
      <c r="AH17" s="38">
        <v>0</v>
      </c>
      <c r="AI17" s="18"/>
      <c r="AJ17" s="65" t="s">
        <v>115</v>
      </c>
      <c r="AK17" s="65"/>
      <c r="AL17" s="65"/>
      <c r="AM17" s="65"/>
      <c r="AN17" s="1"/>
      <c r="AO17" s="38">
        <v>17</v>
      </c>
      <c r="AQ17" s="65" t="s">
        <v>115</v>
      </c>
      <c r="AR17" s="65"/>
      <c r="AS17" s="65"/>
      <c r="AT17" s="65"/>
      <c r="AU17" s="1"/>
      <c r="AV17" s="38">
        <v>0</v>
      </c>
      <c r="AX17" s="65" t="s">
        <v>115</v>
      </c>
      <c r="AY17" s="65"/>
      <c r="AZ17" s="65"/>
      <c r="BA17" s="65"/>
      <c r="BB17" s="1"/>
      <c r="BC17" s="39">
        <f aca="true" t="shared" si="1" ref="BC17:BC22">SUM(AV17,AO17,AH17,AA17,T17,M17,F17)</f>
        <v>97</v>
      </c>
    </row>
    <row r="18" spans="1:55" ht="69" customHeight="1">
      <c r="A18" s="65" t="s">
        <v>116</v>
      </c>
      <c r="B18" s="65"/>
      <c r="C18" s="65"/>
      <c r="D18" s="65"/>
      <c r="E18" s="1"/>
      <c r="F18" s="38">
        <v>0</v>
      </c>
      <c r="G18" s="18"/>
      <c r="H18" s="65" t="s">
        <v>116</v>
      </c>
      <c r="I18" s="65"/>
      <c r="J18" s="65"/>
      <c r="K18" s="65"/>
      <c r="L18" s="1"/>
      <c r="M18" s="38">
        <v>0</v>
      </c>
      <c r="N18" s="18"/>
      <c r="O18" s="65" t="s">
        <v>116</v>
      </c>
      <c r="P18" s="65"/>
      <c r="Q18" s="65"/>
      <c r="R18" s="65"/>
      <c r="S18" s="1"/>
      <c r="T18" s="38">
        <v>0</v>
      </c>
      <c r="U18" s="18"/>
      <c r="V18" s="65" t="s">
        <v>116</v>
      </c>
      <c r="W18" s="65"/>
      <c r="X18" s="65"/>
      <c r="Y18" s="65"/>
      <c r="Z18" s="1"/>
      <c r="AA18" s="38">
        <v>0</v>
      </c>
      <c r="AC18" s="65" t="s">
        <v>116</v>
      </c>
      <c r="AD18" s="65"/>
      <c r="AE18" s="65"/>
      <c r="AF18" s="65"/>
      <c r="AG18" s="1"/>
      <c r="AH18" s="38">
        <v>0</v>
      </c>
      <c r="AI18" s="18"/>
      <c r="AJ18" s="65" t="s">
        <v>116</v>
      </c>
      <c r="AK18" s="65"/>
      <c r="AL18" s="65"/>
      <c r="AM18" s="65"/>
      <c r="AN18" s="1"/>
      <c r="AO18" s="38">
        <v>0</v>
      </c>
      <c r="AQ18" s="65" t="s">
        <v>116</v>
      </c>
      <c r="AR18" s="65"/>
      <c r="AS18" s="65"/>
      <c r="AT18" s="65"/>
      <c r="AU18" s="1"/>
      <c r="AV18" s="38">
        <v>0</v>
      </c>
      <c r="AX18" s="65" t="s">
        <v>116</v>
      </c>
      <c r="AY18" s="65"/>
      <c r="AZ18" s="65"/>
      <c r="BA18" s="65"/>
      <c r="BB18" s="1"/>
      <c r="BC18" s="39">
        <f t="shared" si="1"/>
        <v>0</v>
      </c>
    </row>
    <row r="19" spans="1:55" ht="69.75" customHeight="1">
      <c r="A19" s="65" t="s">
        <v>117</v>
      </c>
      <c r="B19" s="65"/>
      <c r="C19" s="65"/>
      <c r="D19" s="65"/>
      <c r="E19" s="1"/>
      <c r="F19" s="38">
        <v>0</v>
      </c>
      <c r="G19" s="18"/>
      <c r="H19" s="65" t="s">
        <v>117</v>
      </c>
      <c r="I19" s="65"/>
      <c r="J19" s="65"/>
      <c r="K19" s="65"/>
      <c r="L19" s="1"/>
      <c r="M19" s="38">
        <v>0</v>
      </c>
      <c r="N19" s="18"/>
      <c r="O19" s="65" t="s">
        <v>117</v>
      </c>
      <c r="P19" s="65"/>
      <c r="Q19" s="65"/>
      <c r="R19" s="65"/>
      <c r="S19" s="1"/>
      <c r="T19" s="38">
        <v>0</v>
      </c>
      <c r="U19" s="18"/>
      <c r="V19" s="65" t="s">
        <v>117</v>
      </c>
      <c r="W19" s="65"/>
      <c r="X19" s="65"/>
      <c r="Y19" s="65"/>
      <c r="Z19" s="1"/>
      <c r="AA19" s="38">
        <v>0</v>
      </c>
      <c r="AC19" s="65" t="s">
        <v>117</v>
      </c>
      <c r="AD19" s="65"/>
      <c r="AE19" s="65"/>
      <c r="AF19" s="65"/>
      <c r="AG19" s="1"/>
      <c r="AH19" s="38">
        <v>0</v>
      </c>
      <c r="AI19" s="18"/>
      <c r="AJ19" s="65" t="s">
        <v>117</v>
      </c>
      <c r="AK19" s="65"/>
      <c r="AL19" s="65"/>
      <c r="AM19" s="65"/>
      <c r="AN19" s="1"/>
      <c r="AO19" s="38">
        <v>0</v>
      </c>
      <c r="AQ19" s="65" t="s">
        <v>117</v>
      </c>
      <c r="AR19" s="65"/>
      <c r="AS19" s="65"/>
      <c r="AT19" s="65"/>
      <c r="AU19" s="1"/>
      <c r="AV19" s="38">
        <v>0</v>
      </c>
      <c r="AX19" s="65" t="s">
        <v>117</v>
      </c>
      <c r="AY19" s="65"/>
      <c r="AZ19" s="65"/>
      <c r="BA19" s="65"/>
      <c r="BB19" s="1"/>
      <c r="BC19" s="39">
        <f t="shared" si="1"/>
        <v>0</v>
      </c>
    </row>
    <row r="20" spans="1:55" ht="69.75" customHeight="1">
      <c r="A20" s="65" t="s">
        <v>118</v>
      </c>
      <c r="B20" s="65"/>
      <c r="C20" s="65"/>
      <c r="D20" s="65"/>
      <c r="E20" s="1"/>
      <c r="F20" s="38">
        <v>0</v>
      </c>
      <c r="G20" s="18"/>
      <c r="H20" s="65" t="s">
        <v>118</v>
      </c>
      <c r="I20" s="65"/>
      <c r="J20" s="65"/>
      <c r="K20" s="65"/>
      <c r="L20" s="1"/>
      <c r="M20" s="38">
        <v>0</v>
      </c>
      <c r="N20" s="18"/>
      <c r="O20" s="65" t="s">
        <v>118</v>
      </c>
      <c r="P20" s="65"/>
      <c r="Q20" s="65"/>
      <c r="R20" s="65"/>
      <c r="S20" s="1"/>
      <c r="T20" s="38">
        <v>0</v>
      </c>
      <c r="U20" s="18"/>
      <c r="V20" s="65" t="s">
        <v>118</v>
      </c>
      <c r="W20" s="65"/>
      <c r="X20" s="65"/>
      <c r="Y20" s="65"/>
      <c r="Z20" s="1"/>
      <c r="AA20" s="38">
        <v>0</v>
      </c>
      <c r="AC20" s="65" t="s">
        <v>118</v>
      </c>
      <c r="AD20" s="65"/>
      <c r="AE20" s="65"/>
      <c r="AF20" s="65"/>
      <c r="AG20" s="1"/>
      <c r="AH20" s="38">
        <v>0</v>
      </c>
      <c r="AI20" s="18"/>
      <c r="AJ20" s="65" t="s">
        <v>118</v>
      </c>
      <c r="AK20" s="65"/>
      <c r="AL20" s="65"/>
      <c r="AM20" s="65"/>
      <c r="AN20" s="1"/>
      <c r="AO20" s="38">
        <v>0</v>
      </c>
      <c r="AQ20" s="65" t="s">
        <v>118</v>
      </c>
      <c r="AR20" s="65"/>
      <c r="AS20" s="65"/>
      <c r="AT20" s="65"/>
      <c r="AU20" s="1"/>
      <c r="AV20" s="38">
        <v>0</v>
      </c>
      <c r="AX20" s="65" t="s">
        <v>118</v>
      </c>
      <c r="AY20" s="65"/>
      <c r="AZ20" s="65"/>
      <c r="BA20" s="65"/>
      <c r="BB20" s="1"/>
      <c r="BC20" s="39">
        <f t="shared" si="1"/>
        <v>0</v>
      </c>
    </row>
    <row r="21" spans="1:55" ht="59.25" customHeight="1">
      <c r="A21" s="65" t="s">
        <v>119</v>
      </c>
      <c r="B21" s="65"/>
      <c r="C21" s="65"/>
      <c r="D21" s="65"/>
      <c r="E21" s="1"/>
      <c r="F21" s="38">
        <v>0</v>
      </c>
      <c r="G21" s="18"/>
      <c r="H21" s="65" t="s">
        <v>119</v>
      </c>
      <c r="I21" s="65"/>
      <c r="J21" s="65"/>
      <c r="K21" s="65"/>
      <c r="L21" s="1"/>
      <c r="M21" s="38">
        <v>0</v>
      </c>
      <c r="N21" s="18"/>
      <c r="O21" s="65" t="s">
        <v>119</v>
      </c>
      <c r="P21" s="65"/>
      <c r="Q21" s="65"/>
      <c r="R21" s="65"/>
      <c r="S21" s="1"/>
      <c r="T21" s="38">
        <v>0</v>
      </c>
      <c r="U21" s="18"/>
      <c r="V21" s="65" t="s">
        <v>119</v>
      </c>
      <c r="W21" s="65"/>
      <c r="X21" s="65"/>
      <c r="Y21" s="65"/>
      <c r="Z21" s="1"/>
      <c r="AA21" s="38">
        <v>0</v>
      </c>
      <c r="AC21" s="65" t="s">
        <v>119</v>
      </c>
      <c r="AD21" s="65"/>
      <c r="AE21" s="65"/>
      <c r="AF21" s="65"/>
      <c r="AG21" s="1"/>
      <c r="AH21" s="38">
        <v>0</v>
      </c>
      <c r="AI21" s="18"/>
      <c r="AJ21" s="65" t="s">
        <v>119</v>
      </c>
      <c r="AK21" s="65"/>
      <c r="AL21" s="65"/>
      <c r="AM21" s="65"/>
      <c r="AN21" s="1"/>
      <c r="AO21" s="38">
        <v>0</v>
      </c>
      <c r="AQ21" s="65" t="s">
        <v>119</v>
      </c>
      <c r="AR21" s="65"/>
      <c r="AS21" s="65"/>
      <c r="AT21" s="65"/>
      <c r="AU21" s="1"/>
      <c r="AV21" s="38">
        <v>0</v>
      </c>
      <c r="AX21" s="65" t="s">
        <v>119</v>
      </c>
      <c r="AY21" s="65"/>
      <c r="AZ21" s="65"/>
      <c r="BA21" s="65"/>
      <c r="BB21" s="1"/>
      <c r="BC21" s="39">
        <f t="shared" si="1"/>
        <v>0</v>
      </c>
    </row>
    <row r="22" spans="1:55" ht="64.5" customHeight="1">
      <c r="A22" s="65" t="s">
        <v>122</v>
      </c>
      <c r="B22" s="65"/>
      <c r="C22" s="65"/>
      <c r="D22" s="65"/>
      <c r="E22" s="1"/>
      <c r="F22" s="38">
        <v>0</v>
      </c>
      <c r="G22" s="18"/>
      <c r="H22" s="65" t="s">
        <v>122</v>
      </c>
      <c r="I22" s="65"/>
      <c r="J22" s="65"/>
      <c r="K22" s="65"/>
      <c r="L22" s="1"/>
      <c r="M22" s="38">
        <v>30</v>
      </c>
      <c r="N22" s="18"/>
      <c r="O22" s="65" t="s">
        <v>122</v>
      </c>
      <c r="P22" s="65"/>
      <c r="Q22" s="65"/>
      <c r="R22" s="65"/>
      <c r="S22" s="1"/>
      <c r="T22" s="38">
        <v>0</v>
      </c>
      <c r="U22" s="18"/>
      <c r="V22" s="65" t="s">
        <v>122</v>
      </c>
      <c r="W22" s="65"/>
      <c r="X22" s="65"/>
      <c r="Y22" s="65"/>
      <c r="Z22" s="1"/>
      <c r="AA22" s="38">
        <v>0</v>
      </c>
      <c r="AC22" s="65" t="s">
        <v>122</v>
      </c>
      <c r="AD22" s="65"/>
      <c r="AE22" s="65"/>
      <c r="AF22" s="65"/>
      <c r="AG22" s="1"/>
      <c r="AH22" s="38">
        <v>0</v>
      </c>
      <c r="AI22" s="18"/>
      <c r="AJ22" s="65" t="s">
        <v>122</v>
      </c>
      <c r="AK22" s="65"/>
      <c r="AL22" s="65"/>
      <c r="AM22" s="65"/>
      <c r="AN22" s="1"/>
      <c r="AO22" s="38">
        <v>25</v>
      </c>
      <c r="AQ22" s="65" t="s">
        <v>122</v>
      </c>
      <c r="AR22" s="65"/>
      <c r="AS22" s="65"/>
      <c r="AT22" s="65"/>
      <c r="AU22" s="1"/>
      <c r="AV22" s="38">
        <v>0</v>
      </c>
      <c r="AX22" s="65" t="s">
        <v>122</v>
      </c>
      <c r="AY22" s="65"/>
      <c r="AZ22" s="65"/>
      <c r="BA22" s="65"/>
      <c r="BB22" s="1"/>
      <c r="BC22" s="39">
        <f t="shared" si="1"/>
        <v>55</v>
      </c>
    </row>
    <row r="23" spans="1:55" ht="42.75" customHeight="1">
      <c r="A23" s="57" t="s">
        <v>49</v>
      </c>
      <c r="B23" s="57"/>
      <c r="C23" s="57"/>
      <c r="D23" s="57"/>
      <c r="E23" s="1"/>
      <c r="F23" s="43">
        <f>SUM(F17:F22)</f>
        <v>0</v>
      </c>
      <c r="G23" s="18"/>
      <c r="H23" s="57" t="s">
        <v>49</v>
      </c>
      <c r="I23" s="57"/>
      <c r="J23" s="57"/>
      <c r="K23" s="57"/>
      <c r="L23" s="1"/>
      <c r="M23" s="43">
        <f>SUM(M17:M22)</f>
        <v>110</v>
      </c>
      <c r="N23" s="18"/>
      <c r="O23" s="57" t="s">
        <v>49</v>
      </c>
      <c r="P23" s="57"/>
      <c r="Q23" s="57"/>
      <c r="R23" s="57"/>
      <c r="S23" s="1"/>
      <c r="T23" s="43">
        <f>SUM(T17:T22)</f>
        <v>0</v>
      </c>
      <c r="U23" s="18"/>
      <c r="V23" s="57" t="s">
        <v>49</v>
      </c>
      <c r="W23" s="57"/>
      <c r="X23" s="57"/>
      <c r="Y23" s="57"/>
      <c r="Z23" s="1"/>
      <c r="AA23" s="43">
        <f>SUM(AA17:AA22)</f>
        <v>0</v>
      </c>
      <c r="AC23" s="57" t="s">
        <v>49</v>
      </c>
      <c r="AD23" s="57"/>
      <c r="AE23" s="57"/>
      <c r="AF23" s="57"/>
      <c r="AG23" s="1"/>
      <c r="AH23" s="43">
        <f>SUM(AH17:AH22)</f>
        <v>0</v>
      </c>
      <c r="AI23" s="18"/>
      <c r="AJ23" s="57" t="s">
        <v>49</v>
      </c>
      <c r="AK23" s="57"/>
      <c r="AL23" s="57"/>
      <c r="AM23" s="57"/>
      <c r="AN23" s="1"/>
      <c r="AO23" s="43">
        <f>SUM(AO17:AO22)</f>
        <v>42</v>
      </c>
      <c r="AQ23" s="57" t="s">
        <v>49</v>
      </c>
      <c r="AR23" s="57"/>
      <c r="AS23" s="57"/>
      <c r="AT23" s="57"/>
      <c r="AU23" s="1"/>
      <c r="AV23" s="43">
        <f>SUM(AV17:AV22)</f>
        <v>0</v>
      </c>
      <c r="AX23" s="57" t="s">
        <v>49</v>
      </c>
      <c r="AY23" s="57"/>
      <c r="AZ23" s="57"/>
      <c r="BA23" s="57"/>
      <c r="BB23" s="1"/>
      <c r="BC23" s="54">
        <f>SUM(F23,M23,T23,AA23,AH23,AO23,AV23)</f>
        <v>152</v>
      </c>
    </row>
    <row r="24" spans="1:55" ht="15.95" customHeight="1">
      <c r="A24" s="18"/>
      <c r="B24" s="18"/>
      <c r="C24" s="18"/>
      <c r="D24" s="18"/>
      <c r="E24" s="18"/>
      <c r="F24" s="15"/>
      <c r="G24" s="18"/>
      <c r="H24" s="18"/>
      <c r="I24" s="18"/>
      <c r="J24" s="18"/>
      <c r="K24" s="18"/>
      <c r="L24" s="18"/>
      <c r="M24" s="15"/>
      <c r="N24" s="18"/>
      <c r="O24" s="18"/>
      <c r="P24" s="18"/>
      <c r="Q24" s="18"/>
      <c r="R24" s="18"/>
      <c r="S24" s="18"/>
      <c r="T24" s="15"/>
      <c r="U24" s="18"/>
      <c r="V24" s="18"/>
      <c r="W24" s="18"/>
      <c r="X24" s="18"/>
      <c r="Y24" s="18"/>
      <c r="Z24" s="18"/>
      <c r="AA24" s="15"/>
      <c r="AC24" s="18"/>
      <c r="AD24" s="18"/>
      <c r="AE24" s="18"/>
      <c r="AF24" s="18"/>
      <c r="AG24" s="18"/>
      <c r="AH24" s="15"/>
      <c r="AJ24" s="18"/>
      <c r="AK24" s="18"/>
      <c r="AL24" s="18"/>
      <c r="AM24" s="18"/>
      <c r="AN24" s="18"/>
      <c r="AO24" s="15"/>
      <c r="AQ24" s="18"/>
      <c r="AR24" s="18"/>
      <c r="AS24" s="18"/>
      <c r="AT24" s="18"/>
      <c r="AU24" s="18"/>
      <c r="AV24" s="15"/>
      <c r="AX24" s="18"/>
      <c r="AY24" s="18"/>
      <c r="AZ24" s="18"/>
      <c r="BA24" s="18"/>
      <c r="BB24" s="18"/>
      <c r="BC24" s="15"/>
    </row>
    <row r="25" spans="1:55" ht="32.1" customHeight="1">
      <c r="A25" s="64" t="s">
        <v>30</v>
      </c>
      <c r="B25" s="64"/>
      <c r="C25" s="64"/>
      <c r="D25" s="64"/>
      <c r="E25" s="1"/>
      <c r="F25" s="37" t="e">
        <f aca="true" t="shared" si="2" ref="F25:F31">F17/F5</f>
        <v>#DIV/0!</v>
      </c>
      <c r="G25" s="18"/>
      <c r="H25" s="64" t="s">
        <v>30</v>
      </c>
      <c r="I25" s="64"/>
      <c r="J25" s="64"/>
      <c r="K25" s="64"/>
      <c r="L25" s="1"/>
      <c r="M25" s="37">
        <f aca="true" t="shared" si="3" ref="M25:M31">M17/M5</f>
        <v>0.4</v>
      </c>
      <c r="N25" s="18"/>
      <c r="O25" s="64" t="s">
        <v>30</v>
      </c>
      <c r="P25" s="64"/>
      <c r="Q25" s="64"/>
      <c r="R25" s="64"/>
      <c r="S25" s="1"/>
      <c r="T25" s="37" t="e">
        <f aca="true" t="shared" si="4" ref="T25:T31">T17/T5</f>
        <v>#DIV/0!</v>
      </c>
      <c r="U25" s="18"/>
      <c r="V25" s="64" t="s">
        <v>30</v>
      </c>
      <c r="W25" s="64"/>
      <c r="X25" s="64"/>
      <c r="Y25" s="64"/>
      <c r="Z25" s="1"/>
      <c r="AA25" s="37" t="e">
        <f aca="true" t="shared" si="5" ref="AA25:AA31">AA17/AA5</f>
        <v>#DIV/0!</v>
      </c>
      <c r="AC25" s="64" t="s">
        <v>30</v>
      </c>
      <c r="AD25" s="64"/>
      <c r="AE25" s="64"/>
      <c r="AF25" s="64"/>
      <c r="AG25" s="1"/>
      <c r="AH25" s="37" t="e">
        <f aca="true" t="shared" si="6" ref="AH25:AH31">AH17/AH5</f>
        <v>#DIV/0!</v>
      </c>
      <c r="AI25" s="18"/>
      <c r="AJ25" s="64" t="s">
        <v>30</v>
      </c>
      <c r="AK25" s="64"/>
      <c r="AL25" s="64"/>
      <c r="AM25" s="64"/>
      <c r="AN25" s="1"/>
      <c r="AO25" s="37">
        <f aca="true" t="shared" si="7" ref="AO25:AO31">AO17/AO5</f>
        <v>0.425</v>
      </c>
      <c r="AQ25" s="64" t="s">
        <v>30</v>
      </c>
      <c r="AR25" s="64"/>
      <c r="AS25" s="64"/>
      <c r="AT25" s="64"/>
      <c r="AU25" s="1"/>
      <c r="AV25" s="37" t="e">
        <f aca="true" t="shared" si="8" ref="AV25:AV31">AV17/AV5</f>
        <v>#DIV/0!</v>
      </c>
      <c r="AX25" s="64" t="s">
        <v>30</v>
      </c>
      <c r="AY25" s="64"/>
      <c r="AZ25" s="64"/>
      <c r="BA25" s="64"/>
      <c r="BB25" s="1"/>
      <c r="BC25" s="37">
        <f aca="true" t="shared" si="9" ref="BC25:BC31">BC17/BC5</f>
        <v>0.4041666666666667</v>
      </c>
    </row>
    <row r="26" spans="1:55" ht="32.1" customHeight="1">
      <c r="A26" s="64" t="s">
        <v>35</v>
      </c>
      <c r="B26" s="64"/>
      <c r="C26" s="64"/>
      <c r="D26" s="64"/>
      <c r="E26" s="1"/>
      <c r="F26" s="37" t="e">
        <f t="shared" si="2"/>
        <v>#DIV/0!</v>
      </c>
      <c r="G26" s="18"/>
      <c r="H26" s="64" t="s">
        <v>35</v>
      </c>
      <c r="I26" s="64"/>
      <c r="J26" s="64"/>
      <c r="K26" s="64"/>
      <c r="L26" s="1"/>
      <c r="M26" s="37" t="e">
        <f t="shared" si="3"/>
        <v>#DIV/0!</v>
      </c>
      <c r="N26" s="18"/>
      <c r="O26" s="64" t="s">
        <v>35</v>
      </c>
      <c r="P26" s="64"/>
      <c r="Q26" s="64"/>
      <c r="R26" s="64"/>
      <c r="S26" s="1"/>
      <c r="T26" s="37" t="e">
        <f t="shared" si="4"/>
        <v>#DIV/0!</v>
      </c>
      <c r="U26" s="18"/>
      <c r="V26" s="64" t="s">
        <v>35</v>
      </c>
      <c r="W26" s="64"/>
      <c r="X26" s="64"/>
      <c r="Y26" s="64"/>
      <c r="Z26" s="1"/>
      <c r="AA26" s="37" t="e">
        <f t="shared" si="5"/>
        <v>#DIV/0!</v>
      </c>
      <c r="AC26" s="64" t="s">
        <v>35</v>
      </c>
      <c r="AD26" s="64"/>
      <c r="AE26" s="64"/>
      <c r="AF26" s="64"/>
      <c r="AG26" s="1"/>
      <c r="AH26" s="37" t="e">
        <f t="shared" si="6"/>
        <v>#DIV/0!</v>
      </c>
      <c r="AI26" s="18"/>
      <c r="AJ26" s="64" t="s">
        <v>35</v>
      </c>
      <c r="AK26" s="64"/>
      <c r="AL26" s="64"/>
      <c r="AM26" s="64"/>
      <c r="AN26" s="1"/>
      <c r="AO26" s="37" t="e">
        <f t="shared" si="7"/>
        <v>#DIV/0!</v>
      </c>
      <c r="AQ26" s="64" t="s">
        <v>35</v>
      </c>
      <c r="AR26" s="64"/>
      <c r="AS26" s="64"/>
      <c r="AT26" s="64"/>
      <c r="AU26" s="1"/>
      <c r="AV26" s="37" t="e">
        <f t="shared" si="8"/>
        <v>#DIV/0!</v>
      </c>
      <c r="AX26" s="64" t="s">
        <v>35</v>
      </c>
      <c r="AY26" s="64"/>
      <c r="AZ26" s="64"/>
      <c r="BA26" s="64"/>
      <c r="BB26" s="1"/>
      <c r="BC26" s="37" t="e">
        <f t="shared" si="9"/>
        <v>#DIV/0!</v>
      </c>
    </row>
    <row r="27" spans="1:55" ht="32.1" customHeight="1">
      <c r="A27" s="64" t="s">
        <v>27</v>
      </c>
      <c r="B27" s="64"/>
      <c r="C27" s="64"/>
      <c r="D27" s="64"/>
      <c r="E27" s="1"/>
      <c r="F27" s="37" t="e">
        <f t="shared" si="2"/>
        <v>#DIV/0!</v>
      </c>
      <c r="G27" s="18"/>
      <c r="H27" s="64" t="s">
        <v>27</v>
      </c>
      <c r="I27" s="64"/>
      <c r="J27" s="64"/>
      <c r="K27" s="64"/>
      <c r="L27" s="1"/>
      <c r="M27" s="37" t="e">
        <f t="shared" si="3"/>
        <v>#DIV/0!</v>
      </c>
      <c r="N27" s="18"/>
      <c r="O27" s="64" t="s">
        <v>27</v>
      </c>
      <c r="P27" s="64"/>
      <c r="Q27" s="64"/>
      <c r="R27" s="64"/>
      <c r="S27" s="1"/>
      <c r="T27" s="37" t="e">
        <f t="shared" si="4"/>
        <v>#DIV/0!</v>
      </c>
      <c r="U27" s="18"/>
      <c r="V27" s="64" t="s">
        <v>27</v>
      </c>
      <c r="W27" s="64"/>
      <c r="X27" s="64"/>
      <c r="Y27" s="64"/>
      <c r="Z27" s="1"/>
      <c r="AA27" s="37" t="e">
        <f t="shared" si="5"/>
        <v>#DIV/0!</v>
      </c>
      <c r="AC27" s="64" t="s">
        <v>27</v>
      </c>
      <c r="AD27" s="64"/>
      <c r="AE27" s="64"/>
      <c r="AF27" s="64"/>
      <c r="AG27" s="1"/>
      <c r="AH27" s="37" t="e">
        <f t="shared" si="6"/>
        <v>#DIV/0!</v>
      </c>
      <c r="AI27" s="18"/>
      <c r="AJ27" s="64" t="s">
        <v>27</v>
      </c>
      <c r="AK27" s="64"/>
      <c r="AL27" s="64"/>
      <c r="AM27" s="64"/>
      <c r="AN27" s="1"/>
      <c r="AO27" s="37" t="e">
        <f t="shared" si="7"/>
        <v>#DIV/0!</v>
      </c>
      <c r="AQ27" s="64" t="s">
        <v>27</v>
      </c>
      <c r="AR27" s="64"/>
      <c r="AS27" s="64"/>
      <c r="AT27" s="64"/>
      <c r="AU27" s="1"/>
      <c r="AV27" s="37" t="e">
        <f t="shared" si="8"/>
        <v>#DIV/0!</v>
      </c>
      <c r="AX27" s="64" t="s">
        <v>27</v>
      </c>
      <c r="AY27" s="64"/>
      <c r="AZ27" s="64"/>
      <c r="BA27" s="64"/>
      <c r="BB27" s="1"/>
      <c r="BC27" s="37" t="e">
        <f t="shared" si="9"/>
        <v>#DIV/0!</v>
      </c>
    </row>
    <row r="28" spans="1:55" ht="32.1" customHeight="1">
      <c r="A28" s="64" t="s">
        <v>28</v>
      </c>
      <c r="B28" s="64"/>
      <c r="C28" s="64"/>
      <c r="D28" s="64"/>
      <c r="E28" s="1"/>
      <c r="F28" s="37" t="e">
        <f t="shared" si="2"/>
        <v>#DIV/0!</v>
      </c>
      <c r="G28" s="18"/>
      <c r="H28" s="64" t="s">
        <v>28</v>
      </c>
      <c r="I28" s="64"/>
      <c r="J28" s="64"/>
      <c r="K28" s="64"/>
      <c r="L28" s="1"/>
      <c r="M28" s="37" t="e">
        <f t="shared" si="3"/>
        <v>#DIV/0!</v>
      </c>
      <c r="N28" s="18"/>
      <c r="O28" s="64" t="s">
        <v>28</v>
      </c>
      <c r="P28" s="64"/>
      <c r="Q28" s="64"/>
      <c r="R28" s="64"/>
      <c r="S28" s="1"/>
      <c r="T28" s="37" t="e">
        <f t="shared" si="4"/>
        <v>#DIV/0!</v>
      </c>
      <c r="U28" s="18"/>
      <c r="V28" s="64" t="s">
        <v>28</v>
      </c>
      <c r="W28" s="64"/>
      <c r="X28" s="64"/>
      <c r="Y28" s="64"/>
      <c r="Z28" s="1"/>
      <c r="AA28" s="37" t="e">
        <f t="shared" si="5"/>
        <v>#DIV/0!</v>
      </c>
      <c r="AC28" s="64" t="s">
        <v>28</v>
      </c>
      <c r="AD28" s="64"/>
      <c r="AE28" s="64"/>
      <c r="AF28" s="64"/>
      <c r="AG28" s="1"/>
      <c r="AH28" s="37" t="e">
        <f t="shared" si="6"/>
        <v>#DIV/0!</v>
      </c>
      <c r="AI28" s="18"/>
      <c r="AJ28" s="64" t="s">
        <v>28</v>
      </c>
      <c r="AK28" s="64"/>
      <c r="AL28" s="64"/>
      <c r="AM28" s="64"/>
      <c r="AN28" s="1"/>
      <c r="AO28" s="37" t="e">
        <f t="shared" si="7"/>
        <v>#DIV/0!</v>
      </c>
      <c r="AQ28" s="64" t="s">
        <v>28</v>
      </c>
      <c r="AR28" s="64"/>
      <c r="AS28" s="64"/>
      <c r="AT28" s="64"/>
      <c r="AU28" s="1"/>
      <c r="AV28" s="37" t="e">
        <f t="shared" si="8"/>
        <v>#DIV/0!</v>
      </c>
      <c r="AX28" s="64" t="s">
        <v>28</v>
      </c>
      <c r="AY28" s="64"/>
      <c r="AZ28" s="64"/>
      <c r="BA28" s="64"/>
      <c r="BB28" s="1"/>
      <c r="BC28" s="37" t="e">
        <f t="shared" si="9"/>
        <v>#DIV/0!</v>
      </c>
    </row>
    <row r="29" spans="1:55" ht="32.1" customHeight="1">
      <c r="A29" s="64" t="s">
        <v>34</v>
      </c>
      <c r="B29" s="64"/>
      <c r="C29" s="64"/>
      <c r="D29" s="64"/>
      <c r="E29" s="1"/>
      <c r="F29" s="37" t="e">
        <f t="shared" si="2"/>
        <v>#DIV/0!</v>
      </c>
      <c r="G29" s="18"/>
      <c r="H29" s="64" t="s">
        <v>34</v>
      </c>
      <c r="I29" s="64"/>
      <c r="J29" s="64"/>
      <c r="K29" s="64"/>
      <c r="L29" s="1"/>
      <c r="M29" s="37" t="e">
        <f t="shared" si="3"/>
        <v>#DIV/0!</v>
      </c>
      <c r="N29" s="18"/>
      <c r="O29" s="64" t="s">
        <v>34</v>
      </c>
      <c r="P29" s="64"/>
      <c r="Q29" s="64"/>
      <c r="R29" s="64"/>
      <c r="S29" s="1"/>
      <c r="T29" s="37" t="e">
        <f t="shared" si="4"/>
        <v>#DIV/0!</v>
      </c>
      <c r="U29" s="18"/>
      <c r="V29" s="64" t="s">
        <v>34</v>
      </c>
      <c r="W29" s="64"/>
      <c r="X29" s="64"/>
      <c r="Y29" s="64"/>
      <c r="Z29" s="1"/>
      <c r="AA29" s="37" t="e">
        <f t="shared" si="5"/>
        <v>#DIV/0!</v>
      </c>
      <c r="AC29" s="64" t="s">
        <v>34</v>
      </c>
      <c r="AD29" s="64"/>
      <c r="AE29" s="64"/>
      <c r="AF29" s="64"/>
      <c r="AG29" s="1"/>
      <c r="AH29" s="37" t="e">
        <f t="shared" si="6"/>
        <v>#DIV/0!</v>
      </c>
      <c r="AI29" s="18"/>
      <c r="AJ29" s="64" t="s">
        <v>34</v>
      </c>
      <c r="AK29" s="64"/>
      <c r="AL29" s="64"/>
      <c r="AM29" s="64"/>
      <c r="AN29" s="1"/>
      <c r="AO29" s="37" t="e">
        <f t="shared" si="7"/>
        <v>#DIV/0!</v>
      </c>
      <c r="AQ29" s="64" t="s">
        <v>34</v>
      </c>
      <c r="AR29" s="64"/>
      <c r="AS29" s="64"/>
      <c r="AT29" s="64"/>
      <c r="AU29" s="1"/>
      <c r="AV29" s="37" t="e">
        <f t="shared" si="8"/>
        <v>#DIV/0!</v>
      </c>
      <c r="AX29" s="64" t="s">
        <v>34</v>
      </c>
      <c r="AY29" s="64"/>
      <c r="AZ29" s="64"/>
      <c r="BA29" s="64"/>
      <c r="BB29" s="1"/>
      <c r="BC29" s="37" t="e">
        <f t="shared" si="9"/>
        <v>#DIV/0!</v>
      </c>
    </row>
    <row r="30" spans="1:55" ht="32.1" customHeight="1">
      <c r="A30" s="64" t="s">
        <v>5</v>
      </c>
      <c r="B30" s="64"/>
      <c r="C30" s="64"/>
      <c r="D30" s="64"/>
      <c r="E30" s="1"/>
      <c r="F30" s="37" t="e">
        <f t="shared" si="2"/>
        <v>#DIV/0!</v>
      </c>
      <c r="G30" s="18"/>
      <c r="H30" s="64" t="s">
        <v>5</v>
      </c>
      <c r="I30" s="64"/>
      <c r="J30" s="64"/>
      <c r="K30" s="64"/>
      <c r="L30" s="1"/>
      <c r="M30" s="37">
        <f t="shared" si="3"/>
        <v>0.3</v>
      </c>
      <c r="N30" s="18"/>
      <c r="O30" s="64" t="s">
        <v>5</v>
      </c>
      <c r="P30" s="64"/>
      <c r="Q30" s="64"/>
      <c r="R30" s="64"/>
      <c r="S30" s="1"/>
      <c r="T30" s="37" t="e">
        <f t="shared" si="4"/>
        <v>#DIV/0!</v>
      </c>
      <c r="U30" s="18"/>
      <c r="V30" s="64" t="s">
        <v>5</v>
      </c>
      <c r="W30" s="64"/>
      <c r="X30" s="64"/>
      <c r="Y30" s="64"/>
      <c r="Z30" s="1"/>
      <c r="AA30" s="37" t="e">
        <f t="shared" si="5"/>
        <v>#DIV/0!</v>
      </c>
      <c r="AC30" s="64" t="s">
        <v>5</v>
      </c>
      <c r="AD30" s="64"/>
      <c r="AE30" s="64"/>
      <c r="AF30" s="64"/>
      <c r="AG30" s="1"/>
      <c r="AH30" s="37" t="e">
        <f t="shared" si="6"/>
        <v>#DIV/0!</v>
      </c>
      <c r="AI30" s="18"/>
      <c r="AJ30" s="64" t="s">
        <v>5</v>
      </c>
      <c r="AK30" s="64"/>
      <c r="AL30" s="64"/>
      <c r="AM30" s="64"/>
      <c r="AN30" s="1"/>
      <c r="AO30" s="37">
        <f t="shared" si="7"/>
        <v>0.625</v>
      </c>
      <c r="AQ30" s="64" t="s">
        <v>5</v>
      </c>
      <c r="AR30" s="64"/>
      <c r="AS30" s="64"/>
      <c r="AT30" s="64"/>
      <c r="AU30" s="1"/>
      <c r="AV30" s="37" t="e">
        <f t="shared" si="8"/>
        <v>#DIV/0!</v>
      </c>
      <c r="AX30" s="64" t="s">
        <v>5</v>
      </c>
      <c r="AY30" s="64"/>
      <c r="AZ30" s="64"/>
      <c r="BA30" s="64"/>
      <c r="BB30" s="1"/>
      <c r="BC30" s="37">
        <f t="shared" si="9"/>
        <v>0.39285714285714285</v>
      </c>
    </row>
    <row r="31" spans="1:55" ht="32.1" customHeight="1">
      <c r="A31" s="57" t="s">
        <v>48</v>
      </c>
      <c r="B31" s="57"/>
      <c r="C31" s="57"/>
      <c r="D31" s="57"/>
      <c r="E31" s="1"/>
      <c r="F31" s="44" t="e">
        <f t="shared" si="2"/>
        <v>#DIV/0!</v>
      </c>
      <c r="G31" s="18"/>
      <c r="H31" s="57" t="s">
        <v>48</v>
      </c>
      <c r="I31" s="57"/>
      <c r="J31" s="57"/>
      <c r="K31" s="57"/>
      <c r="L31" s="1"/>
      <c r="M31" s="44">
        <f>M23/M11</f>
        <v>0.36666666666666664</v>
      </c>
      <c r="N31" s="18"/>
      <c r="O31" s="57" t="s">
        <v>48</v>
      </c>
      <c r="P31" s="57"/>
      <c r="Q31" s="57"/>
      <c r="R31" s="57"/>
      <c r="S31" s="1"/>
      <c r="T31" s="44" t="e">
        <f t="shared" si="4"/>
        <v>#DIV/0!</v>
      </c>
      <c r="U31" s="18"/>
      <c r="V31" s="57" t="s">
        <v>48</v>
      </c>
      <c r="W31" s="57"/>
      <c r="X31" s="57"/>
      <c r="Y31" s="57"/>
      <c r="Z31" s="1"/>
      <c r="AA31" s="44" t="e">
        <f t="shared" si="5"/>
        <v>#DIV/0!</v>
      </c>
      <c r="AC31" s="57" t="s">
        <v>48</v>
      </c>
      <c r="AD31" s="57"/>
      <c r="AE31" s="57"/>
      <c r="AF31" s="57"/>
      <c r="AG31" s="1"/>
      <c r="AH31" s="44" t="e">
        <f t="shared" si="6"/>
        <v>#DIV/0!</v>
      </c>
      <c r="AI31" s="18"/>
      <c r="AJ31" s="57" t="s">
        <v>48</v>
      </c>
      <c r="AK31" s="57"/>
      <c r="AL31" s="57"/>
      <c r="AM31" s="57"/>
      <c r="AN31" s="1"/>
      <c r="AO31" s="44">
        <f t="shared" si="7"/>
        <v>0.525</v>
      </c>
      <c r="AQ31" s="57" t="s">
        <v>48</v>
      </c>
      <c r="AR31" s="57"/>
      <c r="AS31" s="57"/>
      <c r="AT31" s="57"/>
      <c r="AU31" s="1"/>
      <c r="AV31" s="44" t="e">
        <f t="shared" si="8"/>
        <v>#DIV/0!</v>
      </c>
      <c r="AX31" s="57" t="s">
        <v>48</v>
      </c>
      <c r="AY31" s="57"/>
      <c r="AZ31" s="57"/>
      <c r="BA31" s="57"/>
      <c r="BB31" s="1"/>
      <c r="BC31" s="44">
        <f t="shared" si="9"/>
        <v>0.4</v>
      </c>
    </row>
    <row r="32" s="2" customFormat="1" ht="15"/>
    <row r="33" spans="1:55" ht="49.5" customHeight="1">
      <c r="A33" s="63" t="s">
        <v>50</v>
      </c>
      <c r="B33" s="63"/>
      <c r="C33" s="63"/>
      <c r="D33" s="63"/>
      <c r="E33" s="1"/>
      <c r="F33" s="36">
        <f aca="true" t="shared" si="10" ref="F33:F38">F5-F17</f>
        <v>0</v>
      </c>
      <c r="G33" s="18"/>
      <c r="H33" s="63" t="s">
        <v>50</v>
      </c>
      <c r="I33" s="63"/>
      <c r="J33" s="63"/>
      <c r="K33" s="63"/>
      <c r="L33" s="1"/>
      <c r="M33" s="36">
        <f>M5-M17</f>
        <v>120</v>
      </c>
      <c r="N33" s="18"/>
      <c r="O33" s="63" t="s">
        <v>50</v>
      </c>
      <c r="P33" s="63"/>
      <c r="Q33" s="63"/>
      <c r="R33" s="63"/>
      <c r="S33" s="1"/>
      <c r="T33" s="36">
        <f aca="true" t="shared" si="11" ref="T33:T38">T5-T17</f>
        <v>0</v>
      </c>
      <c r="U33" s="18"/>
      <c r="V33" s="63" t="s">
        <v>50</v>
      </c>
      <c r="W33" s="63"/>
      <c r="X33" s="63"/>
      <c r="Y33" s="63"/>
      <c r="Z33" s="1"/>
      <c r="AA33" s="36">
        <f aca="true" t="shared" si="12" ref="AA33:AA38">AA5-AA17</f>
        <v>0</v>
      </c>
      <c r="AC33" s="63" t="s">
        <v>50</v>
      </c>
      <c r="AD33" s="63"/>
      <c r="AE33" s="63"/>
      <c r="AF33" s="63"/>
      <c r="AG33" s="1"/>
      <c r="AH33" s="36">
        <f aca="true" t="shared" si="13" ref="AH33:AH38">AH5-AH17</f>
        <v>0</v>
      </c>
      <c r="AI33" s="18"/>
      <c r="AJ33" s="63" t="s">
        <v>50</v>
      </c>
      <c r="AK33" s="63"/>
      <c r="AL33" s="63"/>
      <c r="AM33" s="63"/>
      <c r="AN33" s="1"/>
      <c r="AO33" s="36">
        <f aca="true" t="shared" si="14" ref="AO33:AO38">AO5-AO17</f>
        <v>23</v>
      </c>
      <c r="AQ33" s="63" t="s">
        <v>50</v>
      </c>
      <c r="AR33" s="63"/>
      <c r="AS33" s="63"/>
      <c r="AT33" s="63"/>
      <c r="AU33" s="1"/>
      <c r="AV33" s="36">
        <f aca="true" t="shared" si="15" ref="AV33:AV38">AV5-AV17</f>
        <v>0</v>
      </c>
      <c r="AX33" s="63" t="s">
        <v>50</v>
      </c>
      <c r="AY33" s="63"/>
      <c r="AZ33" s="63"/>
      <c r="BA33" s="63"/>
      <c r="BB33" s="1"/>
      <c r="BC33" s="31">
        <f aca="true" t="shared" si="16" ref="BC33:BC38">SUM(AV33,AO33,AH33,AA33,T33,M33,F33)</f>
        <v>143</v>
      </c>
    </row>
    <row r="34" spans="1:55" ht="49.5" customHeight="1">
      <c r="A34" s="63" t="s">
        <v>24</v>
      </c>
      <c r="B34" s="63"/>
      <c r="C34" s="63"/>
      <c r="D34" s="63"/>
      <c r="E34" s="1"/>
      <c r="F34" s="36">
        <f t="shared" si="10"/>
        <v>0</v>
      </c>
      <c r="G34" s="18"/>
      <c r="H34" s="63" t="s">
        <v>24</v>
      </c>
      <c r="I34" s="63"/>
      <c r="J34" s="63"/>
      <c r="K34" s="63"/>
      <c r="L34" s="1"/>
      <c r="M34" s="36">
        <f aca="true" t="shared" si="17" ref="M33:M38">M6-M18</f>
        <v>0</v>
      </c>
      <c r="N34" s="18"/>
      <c r="O34" s="63" t="s">
        <v>24</v>
      </c>
      <c r="P34" s="63"/>
      <c r="Q34" s="63"/>
      <c r="R34" s="63"/>
      <c r="S34" s="1"/>
      <c r="T34" s="36">
        <f t="shared" si="11"/>
        <v>0</v>
      </c>
      <c r="U34" s="18"/>
      <c r="V34" s="63" t="s">
        <v>24</v>
      </c>
      <c r="W34" s="63"/>
      <c r="X34" s="63"/>
      <c r="Y34" s="63"/>
      <c r="Z34" s="1"/>
      <c r="AA34" s="36">
        <f t="shared" si="12"/>
        <v>0</v>
      </c>
      <c r="AC34" s="63" t="s">
        <v>24</v>
      </c>
      <c r="AD34" s="63"/>
      <c r="AE34" s="63"/>
      <c r="AF34" s="63"/>
      <c r="AG34" s="1"/>
      <c r="AH34" s="36">
        <f t="shared" si="13"/>
        <v>0</v>
      </c>
      <c r="AI34" s="18"/>
      <c r="AJ34" s="63" t="s">
        <v>24</v>
      </c>
      <c r="AK34" s="63"/>
      <c r="AL34" s="63"/>
      <c r="AM34" s="63"/>
      <c r="AN34" s="1"/>
      <c r="AO34" s="36">
        <f t="shared" si="14"/>
        <v>0</v>
      </c>
      <c r="AQ34" s="63" t="s">
        <v>24</v>
      </c>
      <c r="AR34" s="63"/>
      <c r="AS34" s="63"/>
      <c r="AT34" s="63"/>
      <c r="AU34" s="1"/>
      <c r="AV34" s="36">
        <f t="shared" si="15"/>
        <v>0</v>
      </c>
      <c r="AX34" s="63" t="s">
        <v>24</v>
      </c>
      <c r="AY34" s="63"/>
      <c r="AZ34" s="63"/>
      <c r="BA34" s="63"/>
      <c r="BB34" s="1"/>
      <c r="BC34" s="31">
        <f t="shared" si="16"/>
        <v>0</v>
      </c>
    </row>
    <row r="35" spans="1:55" ht="49.5" customHeight="1">
      <c r="A35" s="63" t="s">
        <v>51</v>
      </c>
      <c r="B35" s="63"/>
      <c r="C35" s="63"/>
      <c r="D35" s="63"/>
      <c r="E35" s="1"/>
      <c r="F35" s="36">
        <f t="shared" si="10"/>
        <v>0</v>
      </c>
      <c r="G35" s="18"/>
      <c r="H35" s="63" t="s">
        <v>51</v>
      </c>
      <c r="I35" s="63"/>
      <c r="J35" s="63"/>
      <c r="K35" s="63"/>
      <c r="L35" s="1"/>
      <c r="M35" s="36">
        <f t="shared" si="17"/>
        <v>0</v>
      </c>
      <c r="N35" s="18"/>
      <c r="O35" s="63" t="s">
        <v>51</v>
      </c>
      <c r="P35" s="63"/>
      <c r="Q35" s="63"/>
      <c r="R35" s="63"/>
      <c r="S35" s="1"/>
      <c r="T35" s="36">
        <f t="shared" si="11"/>
        <v>0</v>
      </c>
      <c r="U35" s="18"/>
      <c r="V35" s="63" t="s">
        <v>51</v>
      </c>
      <c r="W35" s="63"/>
      <c r="X35" s="63"/>
      <c r="Y35" s="63"/>
      <c r="Z35" s="1"/>
      <c r="AA35" s="36">
        <f t="shared" si="12"/>
        <v>0</v>
      </c>
      <c r="AC35" s="63" t="s">
        <v>51</v>
      </c>
      <c r="AD35" s="63"/>
      <c r="AE35" s="63"/>
      <c r="AF35" s="63"/>
      <c r="AG35" s="1"/>
      <c r="AH35" s="36">
        <f t="shared" si="13"/>
        <v>0</v>
      </c>
      <c r="AI35" s="18"/>
      <c r="AJ35" s="63" t="s">
        <v>51</v>
      </c>
      <c r="AK35" s="63"/>
      <c r="AL35" s="63"/>
      <c r="AM35" s="63"/>
      <c r="AN35" s="1"/>
      <c r="AO35" s="36">
        <f t="shared" si="14"/>
        <v>0</v>
      </c>
      <c r="AQ35" s="63" t="s">
        <v>51</v>
      </c>
      <c r="AR35" s="63"/>
      <c r="AS35" s="63"/>
      <c r="AT35" s="63"/>
      <c r="AU35" s="1"/>
      <c r="AV35" s="36">
        <f t="shared" si="15"/>
        <v>0</v>
      </c>
      <c r="AX35" s="63" t="s">
        <v>51</v>
      </c>
      <c r="AY35" s="63"/>
      <c r="AZ35" s="63"/>
      <c r="BA35" s="63"/>
      <c r="BB35" s="1"/>
      <c r="BC35" s="31">
        <f t="shared" si="16"/>
        <v>0</v>
      </c>
    </row>
    <row r="36" spans="1:55" ht="49.5" customHeight="1">
      <c r="A36" s="63" t="s">
        <v>52</v>
      </c>
      <c r="B36" s="63"/>
      <c r="C36" s="63"/>
      <c r="D36" s="63"/>
      <c r="E36" s="1"/>
      <c r="F36" s="36">
        <f t="shared" si="10"/>
        <v>0</v>
      </c>
      <c r="G36" s="18"/>
      <c r="H36" s="63" t="s">
        <v>52</v>
      </c>
      <c r="I36" s="63"/>
      <c r="J36" s="63"/>
      <c r="K36" s="63"/>
      <c r="L36" s="1"/>
      <c r="M36" s="36">
        <f t="shared" si="17"/>
        <v>0</v>
      </c>
      <c r="N36" s="18"/>
      <c r="O36" s="63" t="s">
        <v>52</v>
      </c>
      <c r="P36" s="63"/>
      <c r="Q36" s="63"/>
      <c r="R36" s="63"/>
      <c r="S36" s="1"/>
      <c r="T36" s="36">
        <f t="shared" si="11"/>
        <v>0</v>
      </c>
      <c r="U36" s="18"/>
      <c r="V36" s="63" t="s">
        <v>52</v>
      </c>
      <c r="W36" s="63"/>
      <c r="X36" s="63"/>
      <c r="Y36" s="63"/>
      <c r="Z36" s="1"/>
      <c r="AA36" s="36">
        <f t="shared" si="12"/>
        <v>0</v>
      </c>
      <c r="AC36" s="63" t="s">
        <v>52</v>
      </c>
      <c r="AD36" s="63"/>
      <c r="AE36" s="63"/>
      <c r="AF36" s="63"/>
      <c r="AG36" s="1"/>
      <c r="AH36" s="36">
        <f t="shared" si="13"/>
        <v>0</v>
      </c>
      <c r="AI36" s="18"/>
      <c r="AJ36" s="63" t="s">
        <v>52</v>
      </c>
      <c r="AK36" s="63"/>
      <c r="AL36" s="63"/>
      <c r="AM36" s="63"/>
      <c r="AN36" s="1"/>
      <c r="AO36" s="36">
        <f t="shared" si="14"/>
        <v>0</v>
      </c>
      <c r="AQ36" s="63" t="s">
        <v>52</v>
      </c>
      <c r="AR36" s="63"/>
      <c r="AS36" s="63"/>
      <c r="AT36" s="63"/>
      <c r="AU36" s="1"/>
      <c r="AV36" s="36">
        <f t="shared" si="15"/>
        <v>0</v>
      </c>
      <c r="AX36" s="63" t="s">
        <v>52</v>
      </c>
      <c r="AY36" s="63"/>
      <c r="AZ36" s="63"/>
      <c r="BA36" s="63"/>
      <c r="BB36" s="1"/>
      <c r="BC36" s="31">
        <f t="shared" si="16"/>
        <v>0</v>
      </c>
    </row>
    <row r="37" spans="1:55" ht="49.5" customHeight="1">
      <c r="A37" s="63" t="s">
        <v>53</v>
      </c>
      <c r="B37" s="63"/>
      <c r="C37" s="63"/>
      <c r="D37" s="63"/>
      <c r="E37" s="1"/>
      <c r="F37" s="36">
        <f t="shared" si="10"/>
        <v>0</v>
      </c>
      <c r="G37" s="18"/>
      <c r="H37" s="63" t="s">
        <v>53</v>
      </c>
      <c r="I37" s="63"/>
      <c r="J37" s="63"/>
      <c r="K37" s="63"/>
      <c r="L37" s="1"/>
      <c r="M37" s="36">
        <f t="shared" si="17"/>
        <v>0</v>
      </c>
      <c r="N37" s="18"/>
      <c r="O37" s="63" t="s">
        <v>53</v>
      </c>
      <c r="P37" s="63"/>
      <c r="Q37" s="63"/>
      <c r="R37" s="63"/>
      <c r="S37" s="1"/>
      <c r="T37" s="36">
        <f t="shared" si="11"/>
        <v>0</v>
      </c>
      <c r="U37" s="18"/>
      <c r="V37" s="63" t="s">
        <v>53</v>
      </c>
      <c r="W37" s="63"/>
      <c r="X37" s="63"/>
      <c r="Y37" s="63"/>
      <c r="Z37" s="1"/>
      <c r="AA37" s="36">
        <f t="shared" si="12"/>
        <v>0</v>
      </c>
      <c r="AC37" s="63" t="s">
        <v>53</v>
      </c>
      <c r="AD37" s="63"/>
      <c r="AE37" s="63"/>
      <c r="AF37" s="63"/>
      <c r="AG37" s="1"/>
      <c r="AH37" s="36">
        <f t="shared" si="13"/>
        <v>0</v>
      </c>
      <c r="AI37" s="18"/>
      <c r="AJ37" s="63" t="s">
        <v>53</v>
      </c>
      <c r="AK37" s="63"/>
      <c r="AL37" s="63"/>
      <c r="AM37" s="63"/>
      <c r="AN37" s="1"/>
      <c r="AO37" s="36">
        <f t="shared" si="14"/>
        <v>0</v>
      </c>
      <c r="AQ37" s="63" t="s">
        <v>53</v>
      </c>
      <c r="AR37" s="63"/>
      <c r="AS37" s="63"/>
      <c r="AT37" s="63"/>
      <c r="AU37" s="1"/>
      <c r="AV37" s="36">
        <f t="shared" si="15"/>
        <v>0</v>
      </c>
      <c r="AX37" s="63" t="s">
        <v>53</v>
      </c>
      <c r="AY37" s="63"/>
      <c r="AZ37" s="63"/>
      <c r="BA37" s="63"/>
      <c r="BB37" s="1"/>
      <c r="BC37" s="31">
        <f t="shared" si="16"/>
        <v>0</v>
      </c>
    </row>
    <row r="38" spans="1:55" ht="49.5" customHeight="1">
      <c r="A38" s="63" t="s">
        <v>50</v>
      </c>
      <c r="B38" s="63"/>
      <c r="C38" s="63"/>
      <c r="D38" s="63"/>
      <c r="E38" s="1"/>
      <c r="F38" s="36">
        <f t="shared" si="10"/>
        <v>0</v>
      </c>
      <c r="G38" s="18"/>
      <c r="H38" s="63" t="s">
        <v>50</v>
      </c>
      <c r="I38" s="63"/>
      <c r="J38" s="63"/>
      <c r="K38" s="63"/>
      <c r="L38" s="1"/>
      <c r="M38" s="36">
        <f t="shared" si="17"/>
        <v>70</v>
      </c>
      <c r="N38" s="18"/>
      <c r="O38" s="63" t="s">
        <v>50</v>
      </c>
      <c r="P38" s="63"/>
      <c r="Q38" s="63"/>
      <c r="R38" s="63"/>
      <c r="S38" s="1"/>
      <c r="T38" s="36">
        <f t="shared" si="11"/>
        <v>0</v>
      </c>
      <c r="U38" s="18"/>
      <c r="V38" s="63" t="s">
        <v>50</v>
      </c>
      <c r="W38" s="63"/>
      <c r="X38" s="63"/>
      <c r="Y38" s="63"/>
      <c r="Z38" s="1"/>
      <c r="AA38" s="36">
        <f t="shared" si="12"/>
        <v>0</v>
      </c>
      <c r="AC38" s="63" t="s">
        <v>50</v>
      </c>
      <c r="AD38" s="63"/>
      <c r="AE38" s="63"/>
      <c r="AF38" s="63"/>
      <c r="AG38" s="1"/>
      <c r="AH38" s="36">
        <f t="shared" si="13"/>
        <v>0</v>
      </c>
      <c r="AI38" s="18"/>
      <c r="AJ38" s="63" t="s">
        <v>50</v>
      </c>
      <c r="AK38" s="63"/>
      <c r="AL38" s="63"/>
      <c r="AM38" s="63"/>
      <c r="AN38" s="1"/>
      <c r="AO38" s="36">
        <f t="shared" si="14"/>
        <v>15</v>
      </c>
      <c r="AQ38" s="63" t="s">
        <v>50</v>
      </c>
      <c r="AR38" s="63"/>
      <c r="AS38" s="63"/>
      <c r="AT38" s="63"/>
      <c r="AU38" s="1"/>
      <c r="AV38" s="36">
        <f t="shared" si="15"/>
        <v>0</v>
      </c>
      <c r="AX38" s="63" t="s">
        <v>50</v>
      </c>
      <c r="AY38" s="63"/>
      <c r="AZ38" s="63"/>
      <c r="BA38" s="63"/>
      <c r="BB38" s="1"/>
      <c r="BC38" s="31">
        <f t="shared" si="16"/>
        <v>85</v>
      </c>
    </row>
    <row r="39" spans="1:55" ht="49.5" customHeight="1">
      <c r="A39" s="62" t="s">
        <v>54</v>
      </c>
      <c r="B39" s="62"/>
      <c r="C39" s="62"/>
      <c r="D39" s="62"/>
      <c r="E39" s="1"/>
      <c r="F39" s="35">
        <f>SUM(F33:F38)</f>
        <v>0</v>
      </c>
      <c r="G39" s="18"/>
      <c r="H39" s="62" t="s">
        <v>54</v>
      </c>
      <c r="I39" s="62"/>
      <c r="J39" s="62"/>
      <c r="K39" s="62"/>
      <c r="L39" s="1"/>
      <c r="M39" s="35">
        <f>SUM(M33:M38)</f>
        <v>190</v>
      </c>
      <c r="N39" s="18"/>
      <c r="O39" s="62" t="s">
        <v>54</v>
      </c>
      <c r="P39" s="62"/>
      <c r="Q39" s="62"/>
      <c r="R39" s="62"/>
      <c r="S39" s="1"/>
      <c r="T39" s="35">
        <f>SUM(T33:T38)</f>
        <v>0</v>
      </c>
      <c r="U39" s="18"/>
      <c r="V39" s="62" t="s">
        <v>54</v>
      </c>
      <c r="W39" s="62"/>
      <c r="X39" s="62"/>
      <c r="Y39" s="62"/>
      <c r="Z39" s="1"/>
      <c r="AA39" s="35">
        <f>SUM(AA33:AA38)</f>
        <v>0</v>
      </c>
      <c r="AC39" s="62" t="s">
        <v>54</v>
      </c>
      <c r="AD39" s="62"/>
      <c r="AE39" s="62"/>
      <c r="AF39" s="62"/>
      <c r="AG39" s="1"/>
      <c r="AH39" s="35">
        <f>SUM(AH33:AH38)</f>
        <v>0</v>
      </c>
      <c r="AI39" s="18"/>
      <c r="AJ39" s="62" t="s">
        <v>54</v>
      </c>
      <c r="AK39" s="62"/>
      <c r="AL39" s="62"/>
      <c r="AM39" s="62"/>
      <c r="AN39" s="1"/>
      <c r="AO39" s="35">
        <f>SUM(AO33:AO38)</f>
        <v>38</v>
      </c>
      <c r="AQ39" s="62" t="s">
        <v>54</v>
      </c>
      <c r="AR39" s="62"/>
      <c r="AS39" s="62"/>
      <c r="AT39" s="62"/>
      <c r="AU39" s="1"/>
      <c r="AV39" s="35">
        <f>SUM(AV33:AV38)</f>
        <v>0</v>
      </c>
      <c r="AX39" s="62" t="s">
        <v>54</v>
      </c>
      <c r="AY39" s="62"/>
      <c r="AZ39" s="62"/>
      <c r="BA39" s="62"/>
      <c r="BB39" s="1"/>
      <c r="BC39" s="35">
        <f>SUM(F39,M39,T39,AA39,AH39,AO39,AV39)</f>
        <v>228</v>
      </c>
    </row>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sheetData>
  <mergeCells count="247">
    <mergeCell ref="A1:BC1"/>
    <mergeCell ref="G2:G12"/>
    <mergeCell ref="N2:N12"/>
    <mergeCell ref="U2:U12"/>
    <mergeCell ref="AB2:AB12"/>
    <mergeCell ref="AI2:AI12"/>
    <mergeCell ref="A3:F3"/>
    <mergeCell ref="H3:M3"/>
    <mergeCell ref="O3:T3"/>
    <mergeCell ref="V3:AA3"/>
    <mergeCell ref="AC3:AH3"/>
    <mergeCell ref="AJ3:AO3"/>
    <mergeCell ref="AQ3:AV3"/>
    <mergeCell ref="AX3:BC3"/>
    <mergeCell ref="A5:D5"/>
    <mergeCell ref="H5:K5"/>
    <mergeCell ref="O5:R5"/>
    <mergeCell ref="V5:Y5"/>
    <mergeCell ref="AC5:AF5"/>
    <mergeCell ref="AJ5:AM5"/>
    <mergeCell ref="AQ5:AT5"/>
    <mergeCell ref="AX5:BA5"/>
    <mergeCell ref="A6:D6"/>
    <mergeCell ref="H6:K6"/>
    <mergeCell ref="O6:R6"/>
    <mergeCell ref="V6:Y6"/>
    <mergeCell ref="AC6:AF6"/>
    <mergeCell ref="AJ6:AM6"/>
    <mergeCell ref="AQ6:AT6"/>
    <mergeCell ref="AX6:BA6"/>
    <mergeCell ref="A7:D7"/>
    <mergeCell ref="H7:K7"/>
    <mergeCell ref="O7:R7"/>
    <mergeCell ref="V7:Y7"/>
    <mergeCell ref="AC7:AF7"/>
    <mergeCell ref="AJ7:AM7"/>
    <mergeCell ref="AQ7:AT7"/>
    <mergeCell ref="AX7:BA7"/>
    <mergeCell ref="AQ8:AT8"/>
    <mergeCell ref="AX8:BA8"/>
    <mergeCell ref="A9:D9"/>
    <mergeCell ref="H9:K9"/>
    <mergeCell ref="O9:R9"/>
    <mergeCell ref="V9:Y9"/>
    <mergeCell ref="AC9:AF9"/>
    <mergeCell ref="AJ9:AM9"/>
    <mergeCell ref="AQ9:AT9"/>
    <mergeCell ref="AX9:BA9"/>
    <mergeCell ref="A8:D8"/>
    <mergeCell ref="H8:K8"/>
    <mergeCell ref="O8:R8"/>
    <mergeCell ref="V8:Y8"/>
    <mergeCell ref="AC8:AF8"/>
    <mergeCell ref="AJ8:AM8"/>
    <mergeCell ref="AQ10:AT10"/>
    <mergeCell ref="AX10:BA10"/>
    <mergeCell ref="A11:D11"/>
    <mergeCell ref="H11:K11"/>
    <mergeCell ref="O11:R11"/>
    <mergeCell ref="V11:Y11"/>
    <mergeCell ref="AC11:AF11"/>
    <mergeCell ref="AJ11:AM11"/>
    <mergeCell ref="AQ11:AT11"/>
    <mergeCell ref="AX11:BA11"/>
    <mergeCell ref="A10:D10"/>
    <mergeCell ref="H10:K10"/>
    <mergeCell ref="O10:R10"/>
    <mergeCell ref="V10:Y10"/>
    <mergeCell ref="AC10:AF10"/>
    <mergeCell ref="AJ10:AM10"/>
    <mergeCell ref="A13:BC13"/>
    <mergeCell ref="A15:F15"/>
    <mergeCell ref="H15:M15"/>
    <mergeCell ref="O15:T15"/>
    <mergeCell ref="V15:AA15"/>
    <mergeCell ref="AC15:AH15"/>
    <mergeCell ref="AJ15:AO15"/>
    <mergeCell ref="AQ15:AV15"/>
    <mergeCell ref="AX15:BC15"/>
    <mergeCell ref="AQ17:AT17"/>
    <mergeCell ref="AX17:BA17"/>
    <mergeCell ref="A18:D18"/>
    <mergeCell ref="H18:K18"/>
    <mergeCell ref="O18:R18"/>
    <mergeCell ref="V18:Y18"/>
    <mergeCell ref="AC18:AF18"/>
    <mergeCell ref="AJ18:AM18"/>
    <mergeCell ref="AQ18:AT18"/>
    <mergeCell ref="AX18:BA18"/>
    <mergeCell ref="A17:D17"/>
    <mergeCell ref="H17:K17"/>
    <mergeCell ref="O17:R17"/>
    <mergeCell ref="V17:Y17"/>
    <mergeCell ref="AC17:AF17"/>
    <mergeCell ref="AJ17:AM17"/>
    <mergeCell ref="AQ19:AT19"/>
    <mergeCell ref="AX19:BA19"/>
    <mergeCell ref="A20:D20"/>
    <mergeCell ref="H20:K20"/>
    <mergeCell ref="O20:R20"/>
    <mergeCell ref="V20:Y20"/>
    <mergeCell ref="AC20:AF20"/>
    <mergeCell ref="AJ20:AM20"/>
    <mergeCell ref="AQ20:AT20"/>
    <mergeCell ref="AX20:BA20"/>
    <mergeCell ref="A19:D19"/>
    <mergeCell ref="H19:K19"/>
    <mergeCell ref="O19:R19"/>
    <mergeCell ref="V19:Y19"/>
    <mergeCell ref="AC19:AF19"/>
    <mergeCell ref="AJ19:AM19"/>
    <mergeCell ref="AQ21:AT21"/>
    <mergeCell ref="AX21:BA21"/>
    <mergeCell ref="A22:D22"/>
    <mergeCell ref="H22:K22"/>
    <mergeCell ref="O22:R22"/>
    <mergeCell ref="V22:Y22"/>
    <mergeCell ref="AC22:AF22"/>
    <mergeCell ref="AJ22:AM22"/>
    <mergeCell ref="AQ22:AT22"/>
    <mergeCell ref="AX22:BA22"/>
    <mergeCell ref="A21:D21"/>
    <mergeCell ref="H21:K21"/>
    <mergeCell ref="O21:R21"/>
    <mergeCell ref="V21:Y21"/>
    <mergeCell ref="AC21:AF21"/>
    <mergeCell ref="AJ21:AM21"/>
    <mergeCell ref="AQ23:AT23"/>
    <mergeCell ref="AX23:BA23"/>
    <mergeCell ref="A25:D25"/>
    <mergeCell ref="H25:K25"/>
    <mergeCell ref="O25:R25"/>
    <mergeCell ref="V25:Y25"/>
    <mergeCell ref="AC25:AF25"/>
    <mergeCell ref="AJ25:AM25"/>
    <mergeCell ref="AQ25:AT25"/>
    <mergeCell ref="AX25:BA25"/>
    <mergeCell ref="A23:D23"/>
    <mergeCell ref="H23:K23"/>
    <mergeCell ref="O23:R23"/>
    <mergeCell ref="V23:Y23"/>
    <mergeCell ref="AC23:AF23"/>
    <mergeCell ref="AJ23:AM23"/>
    <mergeCell ref="AQ26:AT26"/>
    <mergeCell ref="AX26:BA26"/>
    <mergeCell ref="A27:D27"/>
    <mergeCell ref="H27:K27"/>
    <mergeCell ref="O27:R27"/>
    <mergeCell ref="V27:Y27"/>
    <mergeCell ref="AC27:AF27"/>
    <mergeCell ref="AJ27:AM27"/>
    <mergeCell ref="AQ27:AT27"/>
    <mergeCell ref="AX27:BA27"/>
    <mergeCell ref="A26:D26"/>
    <mergeCell ref="H26:K26"/>
    <mergeCell ref="O26:R26"/>
    <mergeCell ref="V26:Y26"/>
    <mergeCell ref="AC26:AF26"/>
    <mergeCell ref="AJ26:AM26"/>
    <mergeCell ref="AQ28:AT28"/>
    <mergeCell ref="AX28:BA28"/>
    <mergeCell ref="A29:D29"/>
    <mergeCell ref="H29:K29"/>
    <mergeCell ref="O29:R29"/>
    <mergeCell ref="V29:Y29"/>
    <mergeCell ref="AC29:AF29"/>
    <mergeCell ref="AJ29:AM29"/>
    <mergeCell ref="AQ29:AT29"/>
    <mergeCell ref="AX29:BA29"/>
    <mergeCell ref="A28:D28"/>
    <mergeCell ref="H28:K28"/>
    <mergeCell ref="O28:R28"/>
    <mergeCell ref="V28:Y28"/>
    <mergeCell ref="AC28:AF28"/>
    <mergeCell ref="AJ28:AM28"/>
    <mergeCell ref="AQ30:AT30"/>
    <mergeCell ref="AX30:BA30"/>
    <mergeCell ref="A31:D31"/>
    <mergeCell ref="H31:K31"/>
    <mergeCell ref="O31:R31"/>
    <mergeCell ref="V31:Y31"/>
    <mergeCell ref="AC31:AF31"/>
    <mergeCell ref="AJ31:AM31"/>
    <mergeCell ref="AQ31:AT31"/>
    <mergeCell ref="AX31:BA31"/>
    <mergeCell ref="A30:D30"/>
    <mergeCell ref="H30:K30"/>
    <mergeCell ref="O30:R30"/>
    <mergeCell ref="V30:Y30"/>
    <mergeCell ref="AC30:AF30"/>
    <mergeCell ref="AJ30:AM30"/>
    <mergeCell ref="AQ33:AT33"/>
    <mergeCell ref="AX33:BA33"/>
    <mergeCell ref="A34:D34"/>
    <mergeCell ref="H34:K34"/>
    <mergeCell ref="O34:R34"/>
    <mergeCell ref="V34:Y34"/>
    <mergeCell ref="AC34:AF34"/>
    <mergeCell ref="AJ34:AM34"/>
    <mergeCell ref="AQ34:AT34"/>
    <mergeCell ref="AX34:BA34"/>
    <mergeCell ref="A33:D33"/>
    <mergeCell ref="H33:K33"/>
    <mergeCell ref="O33:R33"/>
    <mergeCell ref="V33:Y33"/>
    <mergeCell ref="AC33:AF33"/>
    <mergeCell ref="AJ33:AM33"/>
    <mergeCell ref="AQ35:AT35"/>
    <mergeCell ref="AX35:BA35"/>
    <mergeCell ref="A36:D36"/>
    <mergeCell ref="H36:K36"/>
    <mergeCell ref="O36:R36"/>
    <mergeCell ref="V36:Y36"/>
    <mergeCell ref="AC36:AF36"/>
    <mergeCell ref="AJ36:AM36"/>
    <mergeCell ref="AQ36:AT36"/>
    <mergeCell ref="AX36:BA36"/>
    <mergeCell ref="A35:D35"/>
    <mergeCell ref="H35:K35"/>
    <mergeCell ref="O35:R35"/>
    <mergeCell ref="V35:Y35"/>
    <mergeCell ref="AC35:AF35"/>
    <mergeCell ref="AJ35:AM35"/>
    <mergeCell ref="AQ39:AT39"/>
    <mergeCell ref="AX39:BA39"/>
    <mergeCell ref="A39:D39"/>
    <mergeCell ref="H39:K39"/>
    <mergeCell ref="O39:R39"/>
    <mergeCell ref="V39:Y39"/>
    <mergeCell ref="AC39:AF39"/>
    <mergeCell ref="AJ39:AM39"/>
    <mergeCell ref="AQ37:AT37"/>
    <mergeCell ref="AX37:BA37"/>
    <mergeCell ref="A38:D38"/>
    <mergeCell ref="H38:K38"/>
    <mergeCell ref="O38:R38"/>
    <mergeCell ref="V38:Y38"/>
    <mergeCell ref="AC38:AF38"/>
    <mergeCell ref="AJ38:AM38"/>
    <mergeCell ref="AQ38:AT38"/>
    <mergeCell ref="AX38:BA38"/>
    <mergeCell ref="A37:D37"/>
    <mergeCell ref="H37:K37"/>
    <mergeCell ref="O37:R37"/>
    <mergeCell ref="V37:Y37"/>
    <mergeCell ref="AC37:AF37"/>
    <mergeCell ref="AJ37:AM3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zoomScale="85" zoomScaleNormal="85" workbookViewId="0" topLeftCell="A1">
      <pane ySplit="1" topLeftCell="A2" activePane="bottomLeft" state="frozen"/>
      <selection pane="bottomLeft" activeCell="N15" sqref="N15"/>
    </sheetView>
  </sheetViews>
  <sheetFormatPr defaultColWidth="11.421875" defaultRowHeight="15"/>
  <cols>
    <col min="4" max="4" width="18.140625" style="0" customWidth="1"/>
    <col min="6" max="6" width="12.8515625" style="0" bestFit="1" customWidth="1"/>
    <col min="14" max="14" width="14.140625" style="0" bestFit="1" customWidth="1"/>
    <col min="30" max="30" width="14.140625" style="0" bestFit="1" customWidth="1"/>
    <col min="38" max="38" width="14.140625" style="0" bestFit="1" customWidth="1"/>
    <col min="62" max="62" width="17.28125" style="0" customWidth="1"/>
  </cols>
  <sheetData>
    <row r="1" spans="1:72" ht="30" customHeight="1">
      <c r="A1" s="59" t="s">
        <v>8</v>
      </c>
      <c r="B1" s="59"/>
      <c r="C1" s="59"/>
      <c r="D1" s="59"/>
      <c r="E1" s="59"/>
      <c r="F1" s="59"/>
      <c r="G1" s="59"/>
      <c r="H1" s="69"/>
      <c r="I1" s="59" t="s">
        <v>29</v>
      </c>
      <c r="J1" s="59"/>
      <c r="K1" s="59"/>
      <c r="L1" s="59"/>
      <c r="M1" s="59"/>
      <c r="N1" s="59"/>
      <c r="O1" s="8"/>
      <c r="P1" s="69"/>
      <c r="Q1" s="59" t="s">
        <v>10</v>
      </c>
      <c r="R1" s="59"/>
      <c r="S1" s="59"/>
      <c r="T1" s="59"/>
      <c r="U1" s="59"/>
      <c r="V1" s="59"/>
      <c r="W1" s="8"/>
      <c r="X1" s="70"/>
      <c r="Y1" s="59" t="s">
        <v>11</v>
      </c>
      <c r="Z1" s="59"/>
      <c r="AA1" s="59"/>
      <c r="AB1" s="59"/>
      <c r="AC1" s="59"/>
      <c r="AD1" s="59"/>
      <c r="AE1" s="8"/>
      <c r="AF1" s="69"/>
      <c r="AG1" s="59" t="s">
        <v>12</v>
      </c>
      <c r="AH1" s="59"/>
      <c r="AI1" s="59"/>
      <c r="AJ1" s="59"/>
      <c r="AK1" s="59"/>
      <c r="AL1" s="59"/>
      <c r="AM1" s="8"/>
      <c r="AN1" s="69"/>
      <c r="AO1" s="59" t="s">
        <v>13</v>
      </c>
      <c r="AP1" s="59"/>
      <c r="AQ1" s="59"/>
      <c r="AR1" s="59"/>
      <c r="AS1" s="59"/>
      <c r="AT1" s="59"/>
      <c r="AU1" s="8"/>
      <c r="AW1" s="59" t="s">
        <v>1</v>
      </c>
      <c r="AX1" s="59"/>
      <c r="AY1" s="59"/>
      <c r="AZ1" s="59"/>
      <c r="BA1" s="59"/>
      <c r="BB1" s="59"/>
      <c r="BC1" s="8"/>
      <c r="BE1" s="67" t="s">
        <v>0</v>
      </c>
      <c r="BF1" s="67"/>
      <c r="BG1" s="67"/>
      <c r="BH1" s="67"/>
      <c r="BI1" s="67"/>
      <c r="BJ1" s="67"/>
      <c r="BK1" s="11"/>
      <c r="BR1" s="7"/>
      <c r="BS1" s="7"/>
      <c r="BT1" s="7"/>
    </row>
    <row r="2" spans="1:72" ht="15.75">
      <c r="A2" s="18"/>
      <c r="B2" s="18"/>
      <c r="C2" s="18"/>
      <c r="D2" s="18"/>
      <c r="E2" s="18"/>
      <c r="F2" s="19"/>
      <c r="G2" s="19"/>
      <c r="H2" s="69"/>
      <c r="K2" s="18"/>
      <c r="L2" s="18"/>
      <c r="P2" s="69"/>
      <c r="R2" s="18"/>
      <c r="S2" s="18"/>
      <c r="T2" s="18"/>
      <c r="U2" s="18"/>
      <c r="V2" s="18"/>
      <c r="W2" s="18"/>
      <c r="X2" s="70"/>
      <c r="Y2" s="18"/>
      <c r="Z2" s="18"/>
      <c r="AA2" s="18"/>
      <c r="AB2" s="18"/>
      <c r="AC2" s="18"/>
      <c r="AD2" s="18"/>
      <c r="AE2" s="18"/>
      <c r="AF2" s="69"/>
      <c r="AN2" s="69"/>
      <c r="AO2" s="18"/>
      <c r="AP2" s="18"/>
      <c r="AQ2" s="18"/>
      <c r="AR2" s="18"/>
      <c r="AS2" s="18"/>
      <c r="AT2" s="18"/>
      <c r="AU2" s="18"/>
      <c r="AW2" s="18"/>
      <c r="AX2" s="18"/>
      <c r="AY2" s="18"/>
      <c r="AZ2" s="18"/>
      <c r="BA2" s="18"/>
      <c r="BB2" s="19"/>
      <c r="BC2" s="19"/>
      <c r="BG2" s="18"/>
      <c r="BR2" s="18"/>
      <c r="BS2" s="18"/>
      <c r="BT2" s="18"/>
    </row>
    <row r="3" spans="1:72" ht="15.75">
      <c r="A3" s="18"/>
      <c r="B3" s="18"/>
      <c r="C3" s="18"/>
      <c r="D3" s="18"/>
      <c r="E3" s="18"/>
      <c r="F3" s="19" t="s">
        <v>6</v>
      </c>
      <c r="G3" s="19" t="s">
        <v>7</v>
      </c>
      <c r="H3" s="69"/>
      <c r="I3" s="18"/>
      <c r="J3" s="18"/>
      <c r="K3" s="18"/>
      <c r="L3" s="18"/>
      <c r="M3" s="18"/>
      <c r="N3" s="19" t="s">
        <v>6</v>
      </c>
      <c r="O3" s="19" t="s">
        <v>7</v>
      </c>
      <c r="P3" s="69"/>
      <c r="Q3" s="18"/>
      <c r="R3" s="18"/>
      <c r="S3" s="18"/>
      <c r="T3" s="18"/>
      <c r="U3" s="18"/>
      <c r="V3" s="19" t="s">
        <v>6</v>
      </c>
      <c r="W3" s="19" t="s">
        <v>7</v>
      </c>
      <c r="X3" s="70"/>
      <c r="Y3" s="18"/>
      <c r="Z3" s="18"/>
      <c r="AA3" s="18"/>
      <c r="AB3" s="18"/>
      <c r="AC3" s="18"/>
      <c r="AD3" s="19" t="s">
        <v>6</v>
      </c>
      <c r="AE3" s="19" t="s">
        <v>7</v>
      </c>
      <c r="AF3" s="69"/>
      <c r="AG3" s="18"/>
      <c r="AH3" s="18"/>
      <c r="AI3" s="18"/>
      <c r="AJ3" s="18"/>
      <c r="AK3" s="18"/>
      <c r="AL3" s="19" t="s">
        <v>6</v>
      </c>
      <c r="AM3" s="19" t="s">
        <v>7</v>
      </c>
      <c r="AN3" s="69"/>
      <c r="AO3" s="18"/>
      <c r="AP3" s="18"/>
      <c r="AQ3" s="18"/>
      <c r="AR3" s="18"/>
      <c r="AS3" s="18"/>
      <c r="AT3" s="19" t="s">
        <v>6</v>
      </c>
      <c r="AU3" s="19" t="s">
        <v>7</v>
      </c>
      <c r="AW3" s="18"/>
      <c r="AX3" s="18"/>
      <c r="AY3" s="18"/>
      <c r="AZ3" s="18"/>
      <c r="BA3" s="18"/>
      <c r="BB3" s="19" t="s">
        <v>6</v>
      </c>
      <c r="BC3" s="19" t="s">
        <v>7</v>
      </c>
      <c r="BE3" s="18"/>
      <c r="BF3" s="18"/>
      <c r="BG3" s="18"/>
      <c r="BH3" s="18"/>
      <c r="BI3" s="18"/>
      <c r="BJ3" s="19" t="s">
        <v>6</v>
      </c>
      <c r="BK3" s="19" t="s">
        <v>7</v>
      </c>
      <c r="BR3" s="18"/>
      <c r="BS3" s="18"/>
      <c r="BT3" s="18"/>
    </row>
    <row r="4" spans="1:72" s="32" customFormat="1" ht="30" customHeight="1">
      <c r="A4" s="56" t="s">
        <v>55</v>
      </c>
      <c r="B4" s="56"/>
      <c r="C4" s="56"/>
      <c r="D4" s="56"/>
      <c r="E4" s="1"/>
      <c r="F4" s="31">
        <f>'2. Re-Use Facility'!F17</f>
        <v>0</v>
      </c>
      <c r="G4" s="45">
        <v>0</v>
      </c>
      <c r="H4" s="69"/>
      <c r="I4" s="56" t="s">
        <v>55</v>
      </c>
      <c r="J4" s="56"/>
      <c r="K4" s="56"/>
      <c r="L4" s="56"/>
      <c r="M4" s="1"/>
      <c r="N4" s="31">
        <f>'2. Re-Use Facility'!M17</f>
        <v>80</v>
      </c>
      <c r="O4" s="45">
        <v>50</v>
      </c>
      <c r="P4" s="69"/>
      <c r="Q4" s="56" t="s">
        <v>55</v>
      </c>
      <c r="R4" s="56"/>
      <c r="S4" s="56"/>
      <c r="T4" s="56"/>
      <c r="U4" s="1"/>
      <c r="V4" s="31">
        <f>'2. Re-Use Facility'!T17</f>
        <v>0</v>
      </c>
      <c r="W4" s="45">
        <v>0</v>
      </c>
      <c r="X4" s="70"/>
      <c r="Y4" s="56" t="s">
        <v>55</v>
      </c>
      <c r="Z4" s="56"/>
      <c r="AA4" s="56"/>
      <c r="AB4" s="56"/>
      <c r="AC4" s="1"/>
      <c r="AD4" s="31">
        <f>'2. Re-Use Facility'!AA17</f>
        <v>0</v>
      </c>
      <c r="AE4" s="45">
        <v>0</v>
      </c>
      <c r="AF4" s="69"/>
      <c r="AG4" s="56" t="s">
        <v>55</v>
      </c>
      <c r="AH4" s="56"/>
      <c r="AI4" s="56"/>
      <c r="AJ4" s="56"/>
      <c r="AK4" s="1"/>
      <c r="AL4" s="31">
        <f>'2. Re-Use Facility'!AH17</f>
        <v>0</v>
      </c>
      <c r="AM4" s="45">
        <v>0</v>
      </c>
      <c r="AN4" s="69"/>
      <c r="AO4" s="56" t="s">
        <v>55</v>
      </c>
      <c r="AP4" s="56"/>
      <c r="AQ4" s="56"/>
      <c r="AR4" s="56"/>
      <c r="AS4" s="1"/>
      <c r="AT4" s="31">
        <f>'2. Re-Use Facility'!AO17</f>
        <v>17</v>
      </c>
      <c r="AU4" s="45">
        <v>14</v>
      </c>
      <c r="AW4" s="56" t="s">
        <v>55</v>
      </c>
      <c r="AX4" s="56"/>
      <c r="AY4" s="56"/>
      <c r="AZ4" s="56"/>
      <c r="BA4" s="1"/>
      <c r="BB4" s="31">
        <f>'2. Re-Use Facility'!AV17</f>
        <v>0</v>
      </c>
      <c r="BC4" s="45">
        <v>0</v>
      </c>
      <c r="BE4" s="56" t="s">
        <v>55</v>
      </c>
      <c r="BF4" s="56"/>
      <c r="BG4" s="56"/>
      <c r="BH4" s="56"/>
      <c r="BI4" s="1"/>
      <c r="BJ4" s="31">
        <f aca="true" t="shared" si="0" ref="BJ4:BK9">SUM(BB4,AT4,AL4,AD4,V4,N4,F4)</f>
        <v>97</v>
      </c>
      <c r="BK4" s="45">
        <f t="shared" si="0"/>
        <v>64</v>
      </c>
      <c r="BR4" s="33"/>
      <c r="BS4" s="33"/>
      <c r="BT4" s="33"/>
    </row>
    <row r="5" spans="1:72" s="32" customFormat="1" ht="30" customHeight="1">
      <c r="A5" s="56" t="s">
        <v>56</v>
      </c>
      <c r="B5" s="56"/>
      <c r="C5" s="56"/>
      <c r="D5" s="56"/>
      <c r="E5" s="1"/>
      <c r="F5" s="31">
        <f>'2. Re-Use Facility'!F18</f>
        <v>0</v>
      </c>
      <c r="G5" s="45">
        <v>0</v>
      </c>
      <c r="H5" s="69"/>
      <c r="I5" s="56" t="s">
        <v>56</v>
      </c>
      <c r="J5" s="56"/>
      <c r="K5" s="56"/>
      <c r="L5" s="56"/>
      <c r="M5" s="1"/>
      <c r="N5" s="31">
        <f>'2. Re-Use Facility'!M18</f>
        <v>0</v>
      </c>
      <c r="O5" s="45">
        <v>0</v>
      </c>
      <c r="P5" s="69"/>
      <c r="Q5" s="56" t="s">
        <v>56</v>
      </c>
      <c r="R5" s="56"/>
      <c r="S5" s="56"/>
      <c r="T5" s="56"/>
      <c r="U5" s="1"/>
      <c r="V5" s="31">
        <f>'2. Re-Use Facility'!T18</f>
        <v>0</v>
      </c>
      <c r="W5" s="45">
        <v>0</v>
      </c>
      <c r="X5" s="70"/>
      <c r="Y5" s="56" t="s">
        <v>56</v>
      </c>
      <c r="Z5" s="56"/>
      <c r="AA5" s="56"/>
      <c r="AB5" s="56"/>
      <c r="AC5" s="1"/>
      <c r="AD5" s="31">
        <f>'2. Re-Use Facility'!AA18</f>
        <v>0</v>
      </c>
      <c r="AE5" s="45">
        <v>0</v>
      </c>
      <c r="AF5" s="69"/>
      <c r="AG5" s="56" t="s">
        <v>56</v>
      </c>
      <c r="AH5" s="56"/>
      <c r="AI5" s="56"/>
      <c r="AJ5" s="56"/>
      <c r="AK5" s="1"/>
      <c r="AL5" s="31">
        <f>'2. Re-Use Facility'!AH18</f>
        <v>0</v>
      </c>
      <c r="AM5" s="45">
        <v>0</v>
      </c>
      <c r="AN5" s="69"/>
      <c r="AO5" s="56" t="s">
        <v>56</v>
      </c>
      <c r="AP5" s="56"/>
      <c r="AQ5" s="56"/>
      <c r="AR5" s="56"/>
      <c r="AS5" s="1"/>
      <c r="AT5" s="31">
        <f>'2. Re-Use Facility'!AO18</f>
        <v>0</v>
      </c>
      <c r="AU5" s="45">
        <v>0</v>
      </c>
      <c r="AW5" s="56" t="s">
        <v>56</v>
      </c>
      <c r="AX5" s="56"/>
      <c r="AY5" s="56"/>
      <c r="AZ5" s="56"/>
      <c r="BA5" s="1"/>
      <c r="BB5" s="31">
        <f>'2. Re-Use Facility'!AV18</f>
        <v>0</v>
      </c>
      <c r="BC5" s="45">
        <v>0</v>
      </c>
      <c r="BE5" s="56" t="s">
        <v>56</v>
      </c>
      <c r="BF5" s="56"/>
      <c r="BG5" s="56"/>
      <c r="BH5" s="56"/>
      <c r="BI5" s="1"/>
      <c r="BJ5" s="31">
        <f t="shared" si="0"/>
        <v>0</v>
      </c>
      <c r="BK5" s="45">
        <f t="shared" si="0"/>
        <v>0</v>
      </c>
      <c r="BR5" s="34"/>
      <c r="BS5" s="33"/>
      <c r="BT5" s="34"/>
    </row>
    <row r="6" spans="1:72" s="32" customFormat="1" ht="30" customHeight="1">
      <c r="A6" s="56" t="s">
        <v>57</v>
      </c>
      <c r="B6" s="56"/>
      <c r="C6" s="56"/>
      <c r="D6" s="56"/>
      <c r="E6" s="1"/>
      <c r="F6" s="31">
        <f>'2. Re-Use Facility'!F19</f>
        <v>0</v>
      </c>
      <c r="G6" s="45">
        <v>0</v>
      </c>
      <c r="H6" s="69"/>
      <c r="I6" s="56" t="s">
        <v>57</v>
      </c>
      <c r="J6" s="56"/>
      <c r="K6" s="56"/>
      <c r="L6" s="56"/>
      <c r="M6" s="1"/>
      <c r="N6" s="31">
        <f>'2. Re-Use Facility'!M19</f>
        <v>0</v>
      </c>
      <c r="O6" s="45">
        <v>0</v>
      </c>
      <c r="P6" s="69"/>
      <c r="Q6" s="56" t="s">
        <v>57</v>
      </c>
      <c r="R6" s="56"/>
      <c r="S6" s="56"/>
      <c r="T6" s="56"/>
      <c r="U6" s="1"/>
      <c r="V6" s="31">
        <f>'2. Re-Use Facility'!T19</f>
        <v>0</v>
      </c>
      <c r="W6" s="45">
        <v>0</v>
      </c>
      <c r="X6" s="70"/>
      <c r="Y6" s="56" t="s">
        <v>57</v>
      </c>
      <c r="Z6" s="56"/>
      <c r="AA6" s="56"/>
      <c r="AB6" s="56"/>
      <c r="AC6" s="1"/>
      <c r="AD6" s="31">
        <f>'2. Re-Use Facility'!AA19</f>
        <v>0</v>
      </c>
      <c r="AE6" s="45">
        <v>0</v>
      </c>
      <c r="AF6" s="69"/>
      <c r="AG6" s="56" t="s">
        <v>57</v>
      </c>
      <c r="AH6" s="56"/>
      <c r="AI6" s="56"/>
      <c r="AJ6" s="56"/>
      <c r="AK6" s="1"/>
      <c r="AL6" s="31">
        <f>'2. Re-Use Facility'!AH19</f>
        <v>0</v>
      </c>
      <c r="AM6" s="45">
        <v>0</v>
      </c>
      <c r="AN6" s="69"/>
      <c r="AO6" s="56" t="s">
        <v>57</v>
      </c>
      <c r="AP6" s="56"/>
      <c r="AQ6" s="56"/>
      <c r="AR6" s="56"/>
      <c r="AS6" s="1"/>
      <c r="AT6" s="31">
        <f>'2. Re-Use Facility'!AO19</f>
        <v>0</v>
      </c>
      <c r="AU6" s="45">
        <v>0</v>
      </c>
      <c r="AW6" s="56" t="s">
        <v>57</v>
      </c>
      <c r="AX6" s="56"/>
      <c r="AY6" s="56"/>
      <c r="AZ6" s="56"/>
      <c r="BA6" s="1"/>
      <c r="BB6" s="31">
        <f>'2. Re-Use Facility'!AV19</f>
        <v>0</v>
      </c>
      <c r="BC6" s="45">
        <v>0</v>
      </c>
      <c r="BE6" s="56" t="s">
        <v>57</v>
      </c>
      <c r="BF6" s="56"/>
      <c r="BG6" s="56"/>
      <c r="BH6" s="56"/>
      <c r="BI6" s="1"/>
      <c r="BJ6" s="31">
        <f t="shared" si="0"/>
        <v>0</v>
      </c>
      <c r="BK6" s="45">
        <f t="shared" si="0"/>
        <v>0</v>
      </c>
      <c r="BR6" s="34"/>
      <c r="BS6" s="33"/>
      <c r="BT6" s="34"/>
    </row>
    <row r="7" spans="1:72" s="32" customFormat="1" ht="30" customHeight="1">
      <c r="A7" s="56" t="s">
        <v>58</v>
      </c>
      <c r="B7" s="56"/>
      <c r="C7" s="56"/>
      <c r="D7" s="56"/>
      <c r="E7" s="1"/>
      <c r="F7" s="31">
        <f>'2. Re-Use Facility'!F20</f>
        <v>0</v>
      </c>
      <c r="G7" s="45">
        <v>0</v>
      </c>
      <c r="H7" s="69"/>
      <c r="I7" s="56" t="s">
        <v>58</v>
      </c>
      <c r="J7" s="56"/>
      <c r="K7" s="56"/>
      <c r="L7" s="56"/>
      <c r="M7" s="1"/>
      <c r="N7" s="31">
        <f>'2. Re-Use Facility'!M20</f>
        <v>0</v>
      </c>
      <c r="O7" s="45">
        <v>0</v>
      </c>
      <c r="P7" s="69"/>
      <c r="Q7" s="56" t="s">
        <v>58</v>
      </c>
      <c r="R7" s="56"/>
      <c r="S7" s="56"/>
      <c r="T7" s="56"/>
      <c r="U7" s="1"/>
      <c r="V7" s="31">
        <f>'2. Re-Use Facility'!T20</f>
        <v>0</v>
      </c>
      <c r="W7" s="45">
        <v>0</v>
      </c>
      <c r="X7" s="70"/>
      <c r="Y7" s="56" t="s">
        <v>58</v>
      </c>
      <c r="Z7" s="56"/>
      <c r="AA7" s="56"/>
      <c r="AB7" s="56"/>
      <c r="AC7" s="1"/>
      <c r="AD7" s="31">
        <f>'2. Re-Use Facility'!AA20</f>
        <v>0</v>
      </c>
      <c r="AE7" s="45">
        <v>0</v>
      </c>
      <c r="AF7" s="69"/>
      <c r="AG7" s="56" t="s">
        <v>58</v>
      </c>
      <c r="AH7" s="56"/>
      <c r="AI7" s="56"/>
      <c r="AJ7" s="56"/>
      <c r="AK7" s="1"/>
      <c r="AL7" s="31">
        <f>'2. Re-Use Facility'!AH20</f>
        <v>0</v>
      </c>
      <c r="AM7" s="45">
        <v>0</v>
      </c>
      <c r="AN7" s="69"/>
      <c r="AO7" s="56" t="s">
        <v>58</v>
      </c>
      <c r="AP7" s="56"/>
      <c r="AQ7" s="56"/>
      <c r="AR7" s="56"/>
      <c r="AS7" s="1"/>
      <c r="AT7" s="31">
        <f>'2. Re-Use Facility'!AO20</f>
        <v>0</v>
      </c>
      <c r="AU7" s="45">
        <v>0</v>
      </c>
      <c r="AW7" s="56" t="s">
        <v>58</v>
      </c>
      <c r="AX7" s="56"/>
      <c r="AY7" s="56"/>
      <c r="AZ7" s="56"/>
      <c r="BA7" s="1"/>
      <c r="BB7" s="31">
        <f>'2. Re-Use Facility'!AV20</f>
        <v>0</v>
      </c>
      <c r="BC7" s="45">
        <v>0</v>
      </c>
      <c r="BE7" s="56" t="s">
        <v>58</v>
      </c>
      <c r="BF7" s="56"/>
      <c r="BG7" s="56"/>
      <c r="BH7" s="56"/>
      <c r="BI7" s="1"/>
      <c r="BJ7" s="31">
        <f t="shared" si="0"/>
        <v>0</v>
      </c>
      <c r="BK7" s="45">
        <f t="shared" si="0"/>
        <v>0</v>
      </c>
      <c r="BR7" s="34"/>
      <c r="BS7" s="33"/>
      <c r="BT7" s="34"/>
    </row>
    <row r="8" spans="1:72" s="32" customFormat="1" ht="30" customHeight="1">
      <c r="A8" s="56" t="s">
        <v>59</v>
      </c>
      <c r="B8" s="56"/>
      <c r="C8" s="56"/>
      <c r="D8" s="56"/>
      <c r="E8" s="1"/>
      <c r="F8" s="31">
        <f>'2. Re-Use Facility'!F21</f>
        <v>0</v>
      </c>
      <c r="G8" s="45">
        <v>0</v>
      </c>
      <c r="H8" s="69"/>
      <c r="I8" s="56" t="s">
        <v>59</v>
      </c>
      <c r="J8" s="56"/>
      <c r="K8" s="56"/>
      <c r="L8" s="56"/>
      <c r="M8" s="1"/>
      <c r="N8" s="31">
        <f>'2. Re-Use Facility'!M21</f>
        <v>0</v>
      </c>
      <c r="O8" s="45">
        <v>0</v>
      </c>
      <c r="P8" s="69"/>
      <c r="Q8" s="56" t="s">
        <v>59</v>
      </c>
      <c r="R8" s="56"/>
      <c r="S8" s="56"/>
      <c r="T8" s="56"/>
      <c r="U8" s="1"/>
      <c r="V8" s="31">
        <f>'2. Re-Use Facility'!T21</f>
        <v>0</v>
      </c>
      <c r="W8" s="45">
        <v>0</v>
      </c>
      <c r="X8" s="70"/>
      <c r="Y8" s="56" t="s">
        <v>59</v>
      </c>
      <c r="Z8" s="56"/>
      <c r="AA8" s="56"/>
      <c r="AB8" s="56"/>
      <c r="AC8" s="1"/>
      <c r="AD8" s="31">
        <f>'2. Re-Use Facility'!AA21</f>
        <v>0</v>
      </c>
      <c r="AE8" s="45">
        <v>0</v>
      </c>
      <c r="AF8" s="69"/>
      <c r="AG8" s="56" t="s">
        <v>59</v>
      </c>
      <c r="AH8" s="56"/>
      <c r="AI8" s="56"/>
      <c r="AJ8" s="56"/>
      <c r="AK8" s="1"/>
      <c r="AL8" s="31">
        <f>'2. Re-Use Facility'!AH21</f>
        <v>0</v>
      </c>
      <c r="AM8" s="45">
        <v>0</v>
      </c>
      <c r="AN8" s="69"/>
      <c r="AO8" s="56" t="s">
        <v>59</v>
      </c>
      <c r="AP8" s="56"/>
      <c r="AQ8" s="56"/>
      <c r="AR8" s="56"/>
      <c r="AS8" s="1"/>
      <c r="AT8" s="31">
        <f>'2. Re-Use Facility'!AO21</f>
        <v>0</v>
      </c>
      <c r="AU8" s="45">
        <v>0</v>
      </c>
      <c r="AW8" s="56" t="s">
        <v>59</v>
      </c>
      <c r="AX8" s="56"/>
      <c r="AY8" s="56"/>
      <c r="AZ8" s="56"/>
      <c r="BA8" s="1"/>
      <c r="BB8" s="31">
        <f>'2. Re-Use Facility'!AV21</f>
        <v>0</v>
      </c>
      <c r="BC8" s="45">
        <v>0</v>
      </c>
      <c r="BE8" s="56" t="s">
        <v>59</v>
      </c>
      <c r="BF8" s="56"/>
      <c r="BG8" s="56"/>
      <c r="BH8" s="56"/>
      <c r="BI8" s="1"/>
      <c r="BJ8" s="31">
        <f t="shared" si="0"/>
        <v>0</v>
      </c>
      <c r="BK8" s="45">
        <f t="shared" si="0"/>
        <v>0</v>
      </c>
      <c r="BR8" s="34"/>
      <c r="BS8" s="33"/>
      <c r="BT8" s="34"/>
    </row>
    <row r="9" spans="1:72" s="32" customFormat="1" ht="30" customHeight="1">
      <c r="A9" s="56" t="s">
        <v>60</v>
      </c>
      <c r="B9" s="56"/>
      <c r="C9" s="56"/>
      <c r="D9" s="56"/>
      <c r="E9" s="1"/>
      <c r="F9" s="31">
        <f>'2. Re-Use Facility'!F22</f>
        <v>0</v>
      </c>
      <c r="G9" s="45">
        <v>0</v>
      </c>
      <c r="H9" s="69"/>
      <c r="I9" s="56" t="s">
        <v>60</v>
      </c>
      <c r="J9" s="56"/>
      <c r="K9" s="56"/>
      <c r="L9" s="56"/>
      <c r="M9" s="1"/>
      <c r="N9" s="31">
        <f>'2. Re-Use Facility'!M22</f>
        <v>30</v>
      </c>
      <c r="O9" s="45">
        <v>20</v>
      </c>
      <c r="P9" s="69"/>
      <c r="Q9" s="56" t="s">
        <v>60</v>
      </c>
      <c r="R9" s="56"/>
      <c r="S9" s="56"/>
      <c r="T9" s="56"/>
      <c r="U9" s="1"/>
      <c r="V9" s="31">
        <f>'2. Re-Use Facility'!T22</f>
        <v>0</v>
      </c>
      <c r="W9" s="45">
        <v>0</v>
      </c>
      <c r="X9" s="70"/>
      <c r="Y9" s="56" t="s">
        <v>60</v>
      </c>
      <c r="Z9" s="56"/>
      <c r="AA9" s="56"/>
      <c r="AB9" s="56"/>
      <c r="AC9" s="1"/>
      <c r="AD9" s="31">
        <f>'2. Re-Use Facility'!AA22</f>
        <v>0</v>
      </c>
      <c r="AE9" s="45">
        <v>0</v>
      </c>
      <c r="AF9" s="69"/>
      <c r="AG9" s="56" t="s">
        <v>60</v>
      </c>
      <c r="AH9" s="56"/>
      <c r="AI9" s="56"/>
      <c r="AJ9" s="56"/>
      <c r="AK9" s="1"/>
      <c r="AL9" s="31">
        <f>'2. Re-Use Facility'!AH22</f>
        <v>0</v>
      </c>
      <c r="AM9" s="45">
        <v>0</v>
      </c>
      <c r="AN9" s="69"/>
      <c r="AO9" s="56" t="s">
        <v>60</v>
      </c>
      <c r="AP9" s="56"/>
      <c r="AQ9" s="56"/>
      <c r="AR9" s="56"/>
      <c r="AS9" s="1"/>
      <c r="AT9" s="31">
        <f>'2. Re-Use Facility'!AO22</f>
        <v>25</v>
      </c>
      <c r="AU9" s="45">
        <v>19</v>
      </c>
      <c r="AW9" s="56" t="s">
        <v>60</v>
      </c>
      <c r="AX9" s="56"/>
      <c r="AY9" s="56"/>
      <c r="AZ9" s="56"/>
      <c r="BA9" s="1"/>
      <c r="BB9" s="31">
        <f>'2. Re-Use Facility'!AV22</f>
        <v>0</v>
      </c>
      <c r="BC9" s="45">
        <v>0</v>
      </c>
      <c r="BE9" s="56" t="s">
        <v>60</v>
      </c>
      <c r="BF9" s="56"/>
      <c r="BG9" s="56"/>
      <c r="BH9" s="56"/>
      <c r="BI9" s="1"/>
      <c r="BJ9" s="31">
        <f t="shared" si="0"/>
        <v>55</v>
      </c>
      <c r="BK9" s="45">
        <f t="shared" si="0"/>
        <v>39</v>
      </c>
      <c r="BR9" s="34"/>
      <c r="BS9" s="33"/>
      <c r="BT9" s="34"/>
    </row>
    <row r="10" spans="1:72" s="32" customFormat="1" ht="30" customHeight="1">
      <c r="A10" s="57" t="s">
        <v>66</v>
      </c>
      <c r="B10" s="57"/>
      <c r="C10" s="57"/>
      <c r="D10" s="57"/>
      <c r="E10" s="1"/>
      <c r="F10" s="41">
        <f>'2. Re-Use Facility'!F23</f>
        <v>0</v>
      </c>
      <c r="G10" s="42">
        <f>SUM(G4:G9)</f>
        <v>0</v>
      </c>
      <c r="H10" s="69"/>
      <c r="I10" s="57" t="s">
        <v>66</v>
      </c>
      <c r="J10" s="57"/>
      <c r="K10" s="57"/>
      <c r="L10" s="57"/>
      <c r="M10" s="1"/>
      <c r="N10" s="41">
        <f>SUM(N4:N9)</f>
        <v>110</v>
      </c>
      <c r="O10" s="42">
        <f>SUM(O4:O9)</f>
        <v>70</v>
      </c>
      <c r="P10" s="69"/>
      <c r="Q10" s="57" t="s">
        <v>66</v>
      </c>
      <c r="R10" s="57"/>
      <c r="S10" s="57"/>
      <c r="T10" s="57"/>
      <c r="U10" s="1"/>
      <c r="V10" s="41">
        <f>SUM(V4:V9)</f>
        <v>0</v>
      </c>
      <c r="W10" s="42">
        <f>SUM(W4:W9)</f>
        <v>0</v>
      </c>
      <c r="X10" s="70"/>
      <c r="Y10" s="57" t="s">
        <v>66</v>
      </c>
      <c r="Z10" s="57"/>
      <c r="AA10" s="57"/>
      <c r="AB10" s="57"/>
      <c r="AC10" s="1"/>
      <c r="AD10" s="41">
        <f>SUM(AD4:AD9)</f>
        <v>0</v>
      </c>
      <c r="AE10" s="42">
        <f>SUM(AE4:AE9)</f>
        <v>0</v>
      </c>
      <c r="AF10" s="69"/>
      <c r="AG10" s="57" t="s">
        <v>66</v>
      </c>
      <c r="AH10" s="57"/>
      <c r="AI10" s="57"/>
      <c r="AJ10" s="57"/>
      <c r="AK10" s="1"/>
      <c r="AL10" s="41">
        <f>SUM(AL4:AL9)</f>
        <v>0</v>
      </c>
      <c r="AM10" s="42">
        <f>SUM(AM4:AM9)</f>
        <v>0</v>
      </c>
      <c r="AN10" s="69"/>
      <c r="AO10" s="57" t="s">
        <v>66</v>
      </c>
      <c r="AP10" s="57"/>
      <c r="AQ10" s="57"/>
      <c r="AR10" s="57"/>
      <c r="AS10" s="1"/>
      <c r="AT10" s="41">
        <f>SUM(AT4:AT9)</f>
        <v>42</v>
      </c>
      <c r="AU10" s="42">
        <f>SUM(AU4:AU9)</f>
        <v>33</v>
      </c>
      <c r="AW10" s="57" t="s">
        <v>66</v>
      </c>
      <c r="AX10" s="57"/>
      <c r="AY10" s="57"/>
      <c r="AZ10" s="57"/>
      <c r="BA10" s="1"/>
      <c r="BB10" s="41">
        <f>SUM(BB4:BB9)</f>
        <v>0</v>
      </c>
      <c r="BC10" s="42">
        <f>SUM(BC4:BC9)</f>
        <v>0</v>
      </c>
      <c r="BE10" s="57" t="s">
        <v>66</v>
      </c>
      <c r="BF10" s="57"/>
      <c r="BG10" s="57"/>
      <c r="BH10" s="57"/>
      <c r="BI10" s="1"/>
      <c r="BJ10" s="41">
        <f>SUM(BB10,AT10,AL10,AD10,V10,N10,F10)</f>
        <v>152</v>
      </c>
      <c r="BK10" s="42">
        <f>SUM(BK4:BK9)</f>
        <v>103</v>
      </c>
      <c r="BR10" s="34"/>
      <c r="BS10" s="33"/>
      <c r="BT10" s="34"/>
    </row>
    <row r="11" spans="1:63" ht="15.95" customHeight="1">
      <c r="A11" s="18"/>
      <c r="B11" s="18"/>
      <c r="C11" s="18"/>
      <c r="D11" s="18"/>
      <c r="E11" s="18"/>
      <c r="F11" s="15"/>
      <c r="G11" s="15"/>
      <c r="H11" s="69"/>
      <c r="I11" s="18"/>
      <c r="J11" s="18"/>
      <c r="K11" s="18"/>
      <c r="L11" s="18"/>
      <c r="M11" s="18"/>
      <c r="N11" s="15"/>
      <c r="O11" s="15"/>
      <c r="P11" s="69"/>
      <c r="Q11" s="18"/>
      <c r="R11" s="18"/>
      <c r="S11" s="18"/>
      <c r="T11" s="18"/>
      <c r="U11" s="18"/>
      <c r="V11" s="15"/>
      <c r="W11" s="15"/>
      <c r="X11" s="70"/>
      <c r="Y11" s="18"/>
      <c r="Z11" s="18"/>
      <c r="AA11" s="18"/>
      <c r="AB11" s="18"/>
      <c r="AC11" s="18"/>
      <c r="AD11" s="15"/>
      <c r="AE11" s="15"/>
      <c r="AF11" s="69"/>
      <c r="AG11" s="18"/>
      <c r="AH11" s="18"/>
      <c r="AI11" s="18"/>
      <c r="AJ11" s="18"/>
      <c r="AK11" s="18"/>
      <c r="AL11" s="15"/>
      <c r="AM11" s="15"/>
      <c r="AN11" s="69"/>
      <c r="AO11" s="18"/>
      <c r="AP11" s="18"/>
      <c r="AQ11" s="18"/>
      <c r="AR11" s="18"/>
      <c r="AS11" s="18"/>
      <c r="AT11" s="15"/>
      <c r="AU11" s="15"/>
      <c r="AW11" s="18"/>
      <c r="AX11" s="18"/>
      <c r="AY11" s="18"/>
      <c r="AZ11" s="18"/>
      <c r="BA11" s="18"/>
      <c r="BB11" s="15"/>
      <c r="BC11" s="15"/>
      <c r="BE11" s="18"/>
      <c r="BF11" s="18"/>
      <c r="BG11" s="18"/>
      <c r="BH11" s="18"/>
      <c r="BI11" s="18"/>
      <c r="BJ11" s="15"/>
      <c r="BK11" s="15"/>
    </row>
    <row r="12" spans="1:63" ht="15.95" customHeight="1">
      <c r="A12" s="71" t="s">
        <v>75</v>
      </c>
      <c r="B12" s="71"/>
      <c r="C12" s="71"/>
      <c r="D12" s="71"/>
      <c r="E12" s="18"/>
      <c r="F12" s="46" t="e">
        <f>F10/G10</f>
        <v>#DIV/0!</v>
      </c>
      <c r="G12" s="15"/>
      <c r="H12" s="9"/>
      <c r="I12" s="71" t="s">
        <v>75</v>
      </c>
      <c r="J12" s="71"/>
      <c r="K12" s="71"/>
      <c r="L12" s="71"/>
      <c r="M12" s="18"/>
      <c r="N12" s="46">
        <f>N10/O10</f>
        <v>1.5714285714285714</v>
      </c>
      <c r="O12" s="15"/>
      <c r="P12" s="9"/>
      <c r="Q12" s="71" t="s">
        <v>75</v>
      </c>
      <c r="R12" s="71"/>
      <c r="S12" s="71"/>
      <c r="T12" s="71"/>
      <c r="U12" s="18"/>
      <c r="V12" s="46" t="e">
        <f>V10/W10</f>
        <v>#DIV/0!</v>
      </c>
      <c r="W12" s="15"/>
      <c r="X12" s="10"/>
      <c r="Y12" s="71" t="s">
        <v>75</v>
      </c>
      <c r="Z12" s="71"/>
      <c r="AA12" s="71"/>
      <c r="AB12" s="71"/>
      <c r="AC12" s="18"/>
      <c r="AD12" s="46" t="e">
        <f>AD10/AE10</f>
        <v>#DIV/0!</v>
      </c>
      <c r="AE12" s="15"/>
      <c r="AF12" s="9"/>
      <c r="AG12" s="71" t="s">
        <v>75</v>
      </c>
      <c r="AH12" s="71"/>
      <c r="AI12" s="71"/>
      <c r="AJ12" s="71"/>
      <c r="AK12" s="18"/>
      <c r="AL12" s="46" t="e">
        <f>AL10/AM10</f>
        <v>#DIV/0!</v>
      </c>
      <c r="AM12" s="15"/>
      <c r="AN12" s="9"/>
      <c r="AO12" s="71" t="s">
        <v>75</v>
      </c>
      <c r="AP12" s="71"/>
      <c r="AQ12" s="71"/>
      <c r="AR12" s="71"/>
      <c r="AS12" s="18"/>
      <c r="AT12" s="46">
        <f>AT10/AU10</f>
        <v>1.2727272727272727</v>
      </c>
      <c r="AU12" s="15"/>
      <c r="AW12" s="71" t="s">
        <v>75</v>
      </c>
      <c r="AX12" s="71"/>
      <c r="AY12" s="71"/>
      <c r="AZ12" s="71"/>
      <c r="BA12" s="18"/>
      <c r="BB12" s="46" t="e">
        <f>BB10/BC10</f>
        <v>#DIV/0!</v>
      </c>
      <c r="BC12" s="15"/>
      <c r="BE12" s="71" t="s">
        <v>75</v>
      </c>
      <c r="BF12" s="71"/>
      <c r="BG12" s="71"/>
      <c r="BH12" s="71"/>
      <c r="BI12" s="18"/>
      <c r="BJ12" s="46">
        <f>BJ10/BK10</f>
        <v>1.4757281553398058</v>
      </c>
      <c r="BK12" s="15"/>
    </row>
    <row r="13" spans="1:31" ht="15.9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63" ht="15.95" customHeight="1">
      <c r="A14" s="18"/>
      <c r="B14" s="18"/>
      <c r="C14" s="18"/>
      <c r="D14" s="18"/>
      <c r="E14" s="18"/>
      <c r="F14" s="19" t="s">
        <v>6</v>
      </c>
      <c r="G14" s="19" t="s">
        <v>7</v>
      </c>
      <c r="H14" s="18"/>
      <c r="I14" s="18"/>
      <c r="J14" s="18"/>
      <c r="K14" s="18"/>
      <c r="L14" s="18"/>
      <c r="M14" s="18"/>
      <c r="N14" s="19" t="s">
        <v>6</v>
      </c>
      <c r="O14" s="19" t="s">
        <v>7</v>
      </c>
      <c r="P14" s="18"/>
      <c r="Q14" s="18"/>
      <c r="R14" s="18"/>
      <c r="S14" s="18"/>
      <c r="T14" s="18"/>
      <c r="U14" s="18"/>
      <c r="V14" s="19" t="s">
        <v>6</v>
      </c>
      <c r="W14" s="19" t="s">
        <v>7</v>
      </c>
      <c r="X14" s="18"/>
      <c r="Y14" s="18"/>
      <c r="Z14" s="18"/>
      <c r="AA14" s="18"/>
      <c r="AB14" s="18"/>
      <c r="AC14" s="18"/>
      <c r="AD14" s="19" t="s">
        <v>6</v>
      </c>
      <c r="AE14" s="19" t="s">
        <v>7</v>
      </c>
      <c r="AG14" s="18"/>
      <c r="AH14" s="18"/>
      <c r="AI14" s="18"/>
      <c r="AJ14" s="18"/>
      <c r="AK14" s="18"/>
      <c r="AL14" s="19" t="s">
        <v>6</v>
      </c>
      <c r="AM14" s="19" t="s">
        <v>7</v>
      </c>
      <c r="AN14" s="18"/>
      <c r="AO14" s="18"/>
      <c r="AP14" s="18"/>
      <c r="AQ14" s="18"/>
      <c r="AR14" s="18"/>
      <c r="AS14" s="18"/>
      <c r="AT14" s="19" t="s">
        <v>6</v>
      </c>
      <c r="AU14" s="19" t="s">
        <v>7</v>
      </c>
      <c r="AW14" s="18"/>
      <c r="AX14" s="18"/>
      <c r="AY14" s="18"/>
      <c r="AZ14" s="18"/>
      <c r="BA14" s="18"/>
      <c r="BB14" s="19" t="s">
        <v>6</v>
      </c>
      <c r="BC14" s="19" t="s">
        <v>7</v>
      </c>
      <c r="BE14" s="18"/>
      <c r="BF14" s="18"/>
      <c r="BG14" s="18"/>
      <c r="BH14" s="18"/>
      <c r="BI14" s="18"/>
      <c r="BJ14" s="19" t="s">
        <v>6</v>
      </c>
      <c r="BK14" s="19" t="s">
        <v>7</v>
      </c>
    </row>
    <row r="15" spans="1:63" ht="42.75" customHeight="1">
      <c r="A15" s="65" t="s">
        <v>61</v>
      </c>
      <c r="B15" s="65"/>
      <c r="C15" s="65"/>
      <c r="D15" s="65"/>
      <c r="E15" s="1"/>
      <c r="F15" s="38" t="e">
        <f>G15*F12</f>
        <v>#DIV/0!</v>
      </c>
      <c r="G15" s="40">
        <v>0</v>
      </c>
      <c r="H15" s="18"/>
      <c r="I15" s="65" t="s">
        <v>61</v>
      </c>
      <c r="J15" s="65"/>
      <c r="K15" s="65"/>
      <c r="L15" s="65"/>
      <c r="M15" s="1"/>
      <c r="N15" s="38">
        <f>O15*N12</f>
        <v>70.71428571428571</v>
      </c>
      <c r="O15" s="40">
        <v>45</v>
      </c>
      <c r="P15" s="18"/>
      <c r="Q15" s="65" t="s">
        <v>61</v>
      </c>
      <c r="R15" s="65"/>
      <c r="S15" s="65"/>
      <c r="T15" s="65"/>
      <c r="U15" s="1"/>
      <c r="V15" s="38" t="e">
        <f>W15*V12</f>
        <v>#DIV/0!</v>
      </c>
      <c r="W15" s="40">
        <v>0</v>
      </c>
      <c r="X15" s="18"/>
      <c r="Y15" s="65" t="s">
        <v>61</v>
      </c>
      <c r="Z15" s="65"/>
      <c r="AA15" s="65"/>
      <c r="AB15" s="65"/>
      <c r="AC15" s="1"/>
      <c r="AD15" s="38" t="e">
        <f>AE15*AD12</f>
        <v>#DIV/0!</v>
      </c>
      <c r="AE15" s="40">
        <v>0</v>
      </c>
      <c r="AG15" s="65" t="s">
        <v>61</v>
      </c>
      <c r="AH15" s="65"/>
      <c r="AI15" s="65"/>
      <c r="AJ15" s="65"/>
      <c r="AK15" s="1"/>
      <c r="AL15" s="38" t="e">
        <f>AM15*AL12</f>
        <v>#DIV/0!</v>
      </c>
      <c r="AM15" s="40">
        <v>0</v>
      </c>
      <c r="AN15" s="18"/>
      <c r="AO15" s="65" t="s">
        <v>61</v>
      </c>
      <c r="AP15" s="65"/>
      <c r="AQ15" s="65"/>
      <c r="AR15" s="65"/>
      <c r="AS15" s="1"/>
      <c r="AT15" s="38">
        <f>AU15*AT12</f>
        <v>12.727272727272727</v>
      </c>
      <c r="AU15" s="40">
        <v>10</v>
      </c>
      <c r="AW15" s="65" t="s">
        <v>61</v>
      </c>
      <c r="AX15" s="65"/>
      <c r="AY15" s="65"/>
      <c r="AZ15" s="65"/>
      <c r="BA15" s="1"/>
      <c r="BB15" s="38" t="e">
        <f>BC15*BB12</f>
        <v>#DIV/0!</v>
      </c>
      <c r="BC15" s="40">
        <v>0</v>
      </c>
      <c r="BE15" s="65" t="s">
        <v>61</v>
      </c>
      <c r="BF15" s="65"/>
      <c r="BG15" s="65"/>
      <c r="BH15" s="65"/>
      <c r="BI15" s="1"/>
      <c r="BJ15" s="39">
        <f>SUM(BK15*BJ12)</f>
        <v>81.16504854368932</v>
      </c>
      <c r="BK15" s="40">
        <f aca="true" t="shared" si="1" ref="BK15:BK20">SUM(BC15,AU15,AM15,AE15,W15,O15,G15)</f>
        <v>55</v>
      </c>
    </row>
    <row r="16" spans="1:63" ht="42.75" customHeight="1">
      <c r="A16" s="65" t="s">
        <v>62</v>
      </c>
      <c r="B16" s="65"/>
      <c r="C16" s="65"/>
      <c r="D16" s="65"/>
      <c r="E16" s="1"/>
      <c r="F16" s="38" t="e">
        <f>G16*F12</f>
        <v>#DIV/0!</v>
      </c>
      <c r="G16" s="40">
        <v>0</v>
      </c>
      <c r="H16" s="18"/>
      <c r="I16" s="65" t="s">
        <v>62</v>
      </c>
      <c r="J16" s="65"/>
      <c r="K16" s="65"/>
      <c r="L16" s="65"/>
      <c r="M16" s="1"/>
      <c r="N16" s="38">
        <f>O16*N12</f>
        <v>0</v>
      </c>
      <c r="O16" s="40">
        <v>0</v>
      </c>
      <c r="P16" s="18"/>
      <c r="Q16" s="65" t="s">
        <v>62</v>
      </c>
      <c r="R16" s="65"/>
      <c r="S16" s="65"/>
      <c r="T16" s="65"/>
      <c r="U16" s="1"/>
      <c r="V16" s="38" t="e">
        <f>W16*V12</f>
        <v>#DIV/0!</v>
      </c>
      <c r="W16" s="40">
        <v>0</v>
      </c>
      <c r="X16" s="18"/>
      <c r="Y16" s="65" t="s">
        <v>62</v>
      </c>
      <c r="Z16" s="65"/>
      <c r="AA16" s="65"/>
      <c r="AB16" s="65"/>
      <c r="AC16" s="1"/>
      <c r="AD16" s="38" t="e">
        <f>AE16*AD12</f>
        <v>#DIV/0!</v>
      </c>
      <c r="AE16" s="40">
        <v>0</v>
      </c>
      <c r="AG16" s="65" t="s">
        <v>62</v>
      </c>
      <c r="AH16" s="65"/>
      <c r="AI16" s="65"/>
      <c r="AJ16" s="65"/>
      <c r="AK16" s="1"/>
      <c r="AL16" s="38" t="e">
        <f>AM16*AL12</f>
        <v>#DIV/0!</v>
      </c>
      <c r="AM16" s="40">
        <v>0</v>
      </c>
      <c r="AN16" s="18"/>
      <c r="AO16" s="65" t="s">
        <v>62</v>
      </c>
      <c r="AP16" s="65"/>
      <c r="AQ16" s="65"/>
      <c r="AR16" s="65"/>
      <c r="AS16" s="1"/>
      <c r="AT16" s="38">
        <f>AU16*AT12</f>
        <v>0</v>
      </c>
      <c r="AU16" s="40">
        <v>0</v>
      </c>
      <c r="AW16" s="65" t="s">
        <v>62</v>
      </c>
      <c r="AX16" s="65"/>
      <c r="AY16" s="65"/>
      <c r="AZ16" s="65"/>
      <c r="BA16" s="1"/>
      <c r="BB16" s="38" t="e">
        <f>BC16*BB12</f>
        <v>#DIV/0!</v>
      </c>
      <c r="BC16" s="40">
        <v>0</v>
      </c>
      <c r="BE16" s="65" t="s">
        <v>62</v>
      </c>
      <c r="BF16" s="65"/>
      <c r="BG16" s="65"/>
      <c r="BH16" s="65"/>
      <c r="BI16" s="1"/>
      <c r="BJ16" s="39">
        <f>SUM(BK16*BJ12)</f>
        <v>0</v>
      </c>
      <c r="BK16" s="40">
        <f t="shared" si="1"/>
        <v>0</v>
      </c>
    </row>
    <row r="17" spans="1:63" ht="42.75" customHeight="1">
      <c r="A17" s="65" t="s">
        <v>63</v>
      </c>
      <c r="B17" s="65"/>
      <c r="C17" s="65"/>
      <c r="D17" s="65"/>
      <c r="E17" s="1"/>
      <c r="F17" s="38" t="e">
        <f>G17*F12</f>
        <v>#DIV/0!</v>
      </c>
      <c r="G17" s="40">
        <v>0</v>
      </c>
      <c r="H17" s="18"/>
      <c r="I17" s="65" t="s">
        <v>63</v>
      </c>
      <c r="J17" s="65"/>
      <c r="K17" s="65"/>
      <c r="L17" s="65"/>
      <c r="M17" s="1"/>
      <c r="N17" s="38">
        <f>O17*N12</f>
        <v>0</v>
      </c>
      <c r="O17" s="40">
        <v>0</v>
      </c>
      <c r="P17" s="18"/>
      <c r="Q17" s="65" t="s">
        <v>63</v>
      </c>
      <c r="R17" s="65"/>
      <c r="S17" s="65"/>
      <c r="T17" s="65"/>
      <c r="U17" s="1"/>
      <c r="V17" s="38" t="e">
        <f>W17*V12</f>
        <v>#DIV/0!</v>
      </c>
      <c r="W17" s="40">
        <v>0</v>
      </c>
      <c r="X17" s="18"/>
      <c r="Y17" s="65" t="s">
        <v>63</v>
      </c>
      <c r="Z17" s="65"/>
      <c r="AA17" s="65"/>
      <c r="AB17" s="65"/>
      <c r="AC17" s="1"/>
      <c r="AD17" s="38" t="e">
        <f>AE17*AD12</f>
        <v>#DIV/0!</v>
      </c>
      <c r="AE17" s="40">
        <v>0</v>
      </c>
      <c r="AG17" s="65" t="s">
        <v>63</v>
      </c>
      <c r="AH17" s="65"/>
      <c r="AI17" s="65"/>
      <c r="AJ17" s="65"/>
      <c r="AK17" s="1"/>
      <c r="AL17" s="38" t="e">
        <f>AM17*AL12</f>
        <v>#DIV/0!</v>
      </c>
      <c r="AM17" s="40">
        <v>0</v>
      </c>
      <c r="AN17" s="18"/>
      <c r="AO17" s="65" t="s">
        <v>63</v>
      </c>
      <c r="AP17" s="65"/>
      <c r="AQ17" s="65"/>
      <c r="AR17" s="65"/>
      <c r="AS17" s="1"/>
      <c r="AT17" s="38">
        <f>AU17*AT12</f>
        <v>0</v>
      </c>
      <c r="AU17" s="40">
        <v>0</v>
      </c>
      <c r="AW17" s="65" t="s">
        <v>63</v>
      </c>
      <c r="AX17" s="65"/>
      <c r="AY17" s="65"/>
      <c r="AZ17" s="65"/>
      <c r="BA17" s="1"/>
      <c r="BB17" s="38" t="e">
        <f>BC17*BB12</f>
        <v>#DIV/0!</v>
      </c>
      <c r="BC17" s="40">
        <v>0</v>
      </c>
      <c r="BE17" s="65" t="s">
        <v>63</v>
      </c>
      <c r="BF17" s="65"/>
      <c r="BG17" s="65"/>
      <c r="BH17" s="65"/>
      <c r="BI17" s="1"/>
      <c r="BJ17" s="39">
        <f>SUM(BK17*BJ12)</f>
        <v>0</v>
      </c>
      <c r="BK17" s="40">
        <f t="shared" si="1"/>
        <v>0</v>
      </c>
    </row>
    <row r="18" spans="1:63" ht="42.75" customHeight="1">
      <c r="A18" s="65" t="s">
        <v>64</v>
      </c>
      <c r="B18" s="65"/>
      <c r="C18" s="65"/>
      <c r="D18" s="65"/>
      <c r="E18" s="1"/>
      <c r="F18" s="38" t="e">
        <f>G18*F12</f>
        <v>#DIV/0!</v>
      </c>
      <c r="G18" s="40">
        <v>0</v>
      </c>
      <c r="H18" s="18"/>
      <c r="I18" s="65" t="s">
        <v>64</v>
      </c>
      <c r="J18" s="65"/>
      <c r="K18" s="65"/>
      <c r="L18" s="65"/>
      <c r="M18" s="1"/>
      <c r="N18" s="38">
        <f>O18*N12</f>
        <v>0</v>
      </c>
      <c r="O18" s="40">
        <v>0</v>
      </c>
      <c r="P18" s="18"/>
      <c r="Q18" s="65" t="s">
        <v>64</v>
      </c>
      <c r="R18" s="65"/>
      <c r="S18" s="65"/>
      <c r="T18" s="65"/>
      <c r="U18" s="1"/>
      <c r="V18" s="38" t="e">
        <f>W18*V12</f>
        <v>#DIV/0!</v>
      </c>
      <c r="W18" s="40">
        <v>0</v>
      </c>
      <c r="X18" s="18"/>
      <c r="Y18" s="65" t="s">
        <v>64</v>
      </c>
      <c r="Z18" s="65"/>
      <c r="AA18" s="65"/>
      <c r="AB18" s="65"/>
      <c r="AC18" s="1"/>
      <c r="AD18" s="38" t="e">
        <f>AE18*AD12</f>
        <v>#DIV/0!</v>
      </c>
      <c r="AE18" s="40">
        <v>0</v>
      </c>
      <c r="AG18" s="65" t="s">
        <v>64</v>
      </c>
      <c r="AH18" s="65"/>
      <c r="AI18" s="65"/>
      <c r="AJ18" s="65"/>
      <c r="AK18" s="1"/>
      <c r="AL18" s="38" t="e">
        <f>AM18*AL12</f>
        <v>#DIV/0!</v>
      </c>
      <c r="AM18" s="40">
        <v>0</v>
      </c>
      <c r="AN18" s="18"/>
      <c r="AO18" s="65" t="s">
        <v>64</v>
      </c>
      <c r="AP18" s="65"/>
      <c r="AQ18" s="65"/>
      <c r="AR18" s="65"/>
      <c r="AS18" s="1"/>
      <c r="AT18" s="38">
        <f>AU18*AT12</f>
        <v>0</v>
      </c>
      <c r="AU18" s="40">
        <v>0</v>
      </c>
      <c r="AW18" s="65" t="s">
        <v>64</v>
      </c>
      <c r="AX18" s="65"/>
      <c r="AY18" s="65"/>
      <c r="AZ18" s="65"/>
      <c r="BA18" s="1"/>
      <c r="BB18" s="38" t="e">
        <f>BC18*BB12</f>
        <v>#DIV/0!</v>
      </c>
      <c r="BC18" s="40">
        <v>0</v>
      </c>
      <c r="BE18" s="65" t="s">
        <v>64</v>
      </c>
      <c r="BF18" s="65"/>
      <c r="BG18" s="65"/>
      <c r="BH18" s="65"/>
      <c r="BI18" s="1"/>
      <c r="BJ18" s="39">
        <f>SUM(BK18*BJ12)</f>
        <v>0</v>
      </c>
      <c r="BK18" s="40">
        <f t="shared" si="1"/>
        <v>0</v>
      </c>
    </row>
    <row r="19" spans="1:63" ht="42.75" customHeight="1">
      <c r="A19" s="65" t="s">
        <v>65</v>
      </c>
      <c r="B19" s="65"/>
      <c r="C19" s="65"/>
      <c r="D19" s="65"/>
      <c r="E19" s="1"/>
      <c r="F19" s="38" t="e">
        <f>G19*F12</f>
        <v>#DIV/0!</v>
      </c>
      <c r="G19" s="40">
        <v>0</v>
      </c>
      <c r="H19" s="18"/>
      <c r="I19" s="65" t="s">
        <v>65</v>
      </c>
      <c r="J19" s="65"/>
      <c r="K19" s="65"/>
      <c r="L19" s="65"/>
      <c r="M19" s="1"/>
      <c r="N19" s="38">
        <f>O19*N12</f>
        <v>0</v>
      </c>
      <c r="O19" s="40">
        <v>0</v>
      </c>
      <c r="P19" s="18"/>
      <c r="Q19" s="65" t="s">
        <v>65</v>
      </c>
      <c r="R19" s="65"/>
      <c r="S19" s="65"/>
      <c r="T19" s="65"/>
      <c r="U19" s="1"/>
      <c r="V19" s="38" t="e">
        <f>W19*V12</f>
        <v>#DIV/0!</v>
      </c>
      <c r="W19" s="40">
        <v>0</v>
      </c>
      <c r="X19" s="18"/>
      <c r="Y19" s="65" t="s">
        <v>65</v>
      </c>
      <c r="Z19" s="65"/>
      <c r="AA19" s="65"/>
      <c r="AB19" s="65"/>
      <c r="AC19" s="1"/>
      <c r="AD19" s="38" t="e">
        <f>AE19*AD12</f>
        <v>#DIV/0!</v>
      </c>
      <c r="AE19" s="40">
        <v>0</v>
      </c>
      <c r="AG19" s="65" t="s">
        <v>65</v>
      </c>
      <c r="AH19" s="65"/>
      <c r="AI19" s="65"/>
      <c r="AJ19" s="65"/>
      <c r="AK19" s="1"/>
      <c r="AL19" s="38" t="e">
        <f>AM19*AL12</f>
        <v>#DIV/0!</v>
      </c>
      <c r="AM19" s="40">
        <v>0</v>
      </c>
      <c r="AN19" s="18"/>
      <c r="AO19" s="65" t="s">
        <v>65</v>
      </c>
      <c r="AP19" s="65"/>
      <c r="AQ19" s="65"/>
      <c r="AR19" s="65"/>
      <c r="AS19" s="1"/>
      <c r="AT19" s="38">
        <f>AU19*AT12</f>
        <v>0</v>
      </c>
      <c r="AU19" s="40">
        <v>0</v>
      </c>
      <c r="AW19" s="65" t="s">
        <v>65</v>
      </c>
      <c r="AX19" s="65"/>
      <c r="AY19" s="65"/>
      <c r="AZ19" s="65"/>
      <c r="BA19" s="1"/>
      <c r="BB19" s="38" t="e">
        <f>BC19*BB12</f>
        <v>#DIV/0!</v>
      </c>
      <c r="BC19" s="40">
        <v>0</v>
      </c>
      <c r="BE19" s="65" t="s">
        <v>65</v>
      </c>
      <c r="BF19" s="65"/>
      <c r="BG19" s="65"/>
      <c r="BH19" s="65"/>
      <c r="BI19" s="1"/>
      <c r="BJ19" s="39">
        <f>SUM(BK19*BJ12)</f>
        <v>0</v>
      </c>
      <c r="BK19" s="40">
        <f t="shared" si="1"/>
        <v>0</v>
      </c>
    </row>
    <row r="20" spans="1:63" ht="42.75" customHeight="1">
      <c r="A20" s="65" t="s">
        <v>61</v>
      </c>
      <c r="B20" s="65"/>
      <c r="C20" s="65"/>
      <c r="D20" s="65"/>
      <c r="E20" s="1"/>
      <c r="F20" s="38" t="e">
        <f>G20*F12</f>
        <v>#DIV/0!</v>
      </c>
      <c r="G20" s="40">
        <v>0</v>
      </c>
      <c r="H20" s="18"/>
      <c r="I20" s="65" t="s">
        <v>61</v>
      </c>
      <c r="J20" s="65"/>
      <c r="K20" s="65"/>
      <c r="L20" s="65"/>
      <c r="M20" s="1"/>
      <c r="N20" s="38">
        <f>O20*N12</f>
        <v>14.142857142857142</v>
      </c>
      <c r="O20" s="40">
        <v>9</v>
      </c>
      <c r="P20" s="18"/>
      <c r="Q20" s="65" t="s">
        <v>61</v>
      </c>
      <c r="R20" s="65"/>
      <c r="S20" s="65"/>
      <c r="T20" s="65"/>
      <c r="U20" s="1"/>
      <c r="V20" s="38" t="e">
        <f>W20*V12</f>
        <v>#DIV/0!</v>
      </c>
      <c r="W20" s="40">
        <v>0</v>
      </c>
      <c r="X20" s="18"/>
      <c r="Y20" s="65" t="s">
        <v>61</v>
      </c>
      <c r="Z20" s="65"/>
      <c r="AA20" s="65"/>
      <c r="AB20" s="65"/>
      <c r="AC20" s="1"/>
      <c r="AD20" s="38" t="e">
        <f>AE20*AD12</f>
        <v>#DIV/0!</v>
      </c>
      <c r="AE20" s="40">
        <v>0</v>
      </c>
      <c r="AG20" s="65" t="s">
        <v>61</v>
      </c>
      <c r="AH20" s="65"/>
      <c r="AI20" s="65"/>
      <c r="AJ20" s="65"/>
      <c r="AK20" s="1"/>
      <c r="AL20" s="38" t="e">
        <f>AM20*AL12</f>
        <v>#DIV/0!</v>
      </c>
      <c r="AM20" s="40">
        <v>0</v>
      </c>
      <c r="AN20" s="18"/>
      <c r="AO20" s="65" t="s">
        <v>61</v>
      </c>
      <c r="AP20" s="65"/>
      <c r="AQ20" s="65"/>
      <c r="AR20" s="65"/>
      <c r="AS20" s="1"/>
      <c r="AT20" s="38">
        <f>AU20*AT12</f>
        <v>19.09090909090909</v>
      </c>
      <c r="AU20" s="40">
        <v>15</v>
      </c>
      <c r="AW20" s="65" t="s">
        <v>61</v>
      </c>
      <c r="AX20" s="65"/>
      <c r="AY20" s="65"/>
      <c r="AZ20" s="65"/>
      <c r="BA20" s="1"/>
      <c r="BB20" s="38" t="e">
        <f>BC20*BB12</f>
        <v>#DIV/0!</v>
      </c>
      <c r="BC20" s="40">
        <v>0</v>
      </c>
      <c r="BE20" s="65" t="s">
        <v>61</v>
      </c>
      <c r="BF20" s="65"/>
      <c r="BG20" s="65"/>
      <c r="BH20" s="65"/>
      <c r="BI20" s="1"/>
      <c r="BJ20" s="39">
        <f>SUM(BK20*BJ12)</f>
        <v>35.41747572815534</v>
      </c>
      <c r="BK20" s="40">
        <f t="shared" si="1"/>
        <v>24</v>
      </c>
    </row>
    <row r="21" spans="1:63" ht="42.75" customHeight="1">
      <c r="A21" s="57" t="s">
        <v>67</v>
      </c>
      <c r="B21" s="57"/>
      <c r="C21" s="57"/>
      <c r="D21" s="57"/>
      <c r="E21" s="1"/>
      <c r="F21" s="43" t="e">
        <f>SUM(F15:F20)</f>
        <v>#DIV/0!</v>
      </c>
      <c r="G21" s="48">
        <f>SUM(G15:G20)</f>
        <v>0</v>
      </c>
      <c r="H21" s="18"/>
      <c r="I21" s="57" t="s">
        <v>67</v>
      </c>
      <c r="J21" s="57"/>
      <c r="K21" s="57"/>
      <c r="L21" s="57"/>
      <c r="M21" s="1"/>
      <c r="N21" s="43">
        <f>SUM(N15:N20)</f>
        <v>84.85714285714285</v>
      </c>
      <c r="O21" s="48">
        <f>SUM(O15:O20)</f>
        <v>54</v>
      </c>
      <c r="P21" s="18"/>
      <c r="Q21" s="57" t="s">
        <v>67</v>
      </c>
      <c r="R21" s="57"/>
      <c r="S21" s="57"/>
      <c r="T21" s="57"/>
      <c r="U21" s="1"/>
      <c r="V21" s="43" t="e">
        <f>SUM(V15:V20)</f>
        <v>#DIV/0!</v>
      </c>
      <c r="W21" s="48">
        <f>SUM(W15:W20)</f>
        <v>0</v>
      </c>
      <c r="X21" s="18"/>
      <c r="Y21" s="57" t="s">
        <v>67</v>
      </c>
      <c r="Z21" s="57"/>
      <c r="AA21" s="57"/>
      <c r="AB21" s="57"/>
      <c r="AC21" s="1"/>
      <c r="AD21" s="43" t="e">
        <f>SUM(AD15:AD20)</f>
        <v>#DIV/0!</v>
      </c>
      <c r="AE21" s="48">
        <f>SUM(AE15:AE20)</f>
        <v>0</v>
      </c>
      <c r="AG21" s="57" t="s">
        <v>67</v>
      </c>
      <c r="AH21" s="57"/>
      <c r="AI21" s="57"/>
      <c r="AJ21" s="57"/>
      <c r="AK21" s="1"/>
      <c r="AL21" s="43" t="e">
        <f>SUM(AL15:AL20)</f>
        <v>#DIV/0!</v>
      </c>
      <c r="AM21" s="48">
        <f>SUM(AM15:AM20)</f>
        <v>0</v>
      </c>
      <c r="AN21" s="18"/>
      <c r="AO21" s="57" t="s">
        <v>67</v>
      </c>
      <c r="AP21" s="57"/>
      <c r="AQ21" s="57"/>
      <c r="AR21" s="57"/>
      <c r="AS21" s="1"/>
      <c r="AT21" s="43">
        <f>SUM(AT15:AT20)</f>
        <v>31.818181818181817</v>
      </c>
      <c r="AU21" s="48">
        <f>SUM(AU15:AU20)</f>
        <v>25</v>
      </c>
      <c r="AW21" s="57" t="s">
        <v>67</v>
      </c>
      <c r="AX21" s="57"/>
      <c r="AY21" s="57"/>
      <c r="AZ21" s="57"/>
      <c r="BA21" s="1"/>
      <c r="BB21" s="43" t="e">
        <f>SUM(BB15:BB20)</f>
        <v>#DIV/0!</v>
      </c>
      <c r="BC21" s="48">
        <f>SUM(BC15:BC20)</f>
        <v>0</v>
      </c>
      <c r="BE21" s="57" t="s">
        <v>67</v>
      </c>
      <c r="BF21" s="57"/>
      <c r="BG21" s="57"/>
      <c r="BH21" s="57"/>
      <c r="BI21" s="1"/>
      <c r="BJ21" s="41">
        <f>SUM(BJ15:BJ20)</f>
        <v>116.58252427184466</v>
      </c>
      <c r="BK21" s="48">
        <f>SUM(BK15:BK20)</f>
        <v>79</v>
      </c>
    </row>
    <row r="22" spans="1:63" ht="15.95" customHeight="1">
      <c r="A22" s="18"/>
      <c r="B22" s="18"/>
      <c r="C22" s="18"/>
      <c r="D22" s="18"/>
      <c r="E22" s="18"/>
      <c r="F22" s="15"/>
      <c r="G22" s="15"/>
      <c r="H22" s="18"/>
      <c r="I22" s="18"/>
      <c r="J22" s="18"/>
      <c r="K22" s="18"/>
      <c r="L22" s="18"/>
      <c r="M22" s="18"/>
      <c r="N22" s="15"/>
      <c r="O22" s="15"/>
      <c r="P22" s="18"/>
      <c r="Q22" s="18"/>
      <c r="R22" s="18"/>
      <c r="S22" s="18"/>
      <c r="T22" s="18"/>
      <c r="U22" s="18"/>
      <c r="V22" s="15"/>
      <c r="W22" s="15"/>
      <c r="X22" s="18"/>
      <c r="Y22" s="18"/>
      <c r="Z22" s="18"/>
      <c r="AA22" s="18"/>
      <c r="AB22" s="18"/>
      <c r="AC22" s="18"/>
      <c r="AD22" s="15"/>
      <c r="AE22" s="15"/>
      <c r="AG22" s="18"/>
      <c r="AH22" s="18"/>
      <c r="AI22" s="18"/>
      <c r="AJ22" s="18"/>
      <c r="AK22" s="18"/>
      <c r="AL22" s="15"/>
      <c r="AM22" s="15"/>
      <c r="AO22" s="18"/>
      <c r="AP22" s="18"/>
      <c r="AQ22" s="18"/>
      <c r="AR22" s="18"/>
      <c r="AS22" s="18"/>
      <c r="AT22" s="15"/>
      <c r="AU22" s="15"/>
      <c r="AW22" s="18"/>
      <c r="AX22" s="18"/>
      <c r="AY22" s="18"/>
      <c r="AZ22" s="18"/>
      <c r="BA22" s="18"/>
      <c r="BB22" s="15"/>
      <c r="BC22" s="15"/>
      <c r="BE22" s="18"/>
      <c r="BF22" s="18"/>
      <c r="BG22" s="18"/>
      <c r="BH22" s="18"/>
      <c r="BI22" s="18"/>
      <c r="BJ22" s="15"/>
      <c r="BK22" s="15"/>
    </row>
    <row r="23" spans="1:62" ht="32.1" customHeight="1">
      <c r="A23" s="64" t="s">
        <v>68</v>
      </c>
      <c r="B23" s="64"/>
      <c r="C23" s="64"/>
      <c r="D23" s="64"/>
      <c r="E23" s="1"/>
      <c r="F23" s="37" t="e">
        <f aca="true" t="shared" si="2" ref="F23:F28">F15/F4</f>
        <v>#DIV/0!</v>
      </c>
      <c r="H23" s="18"/>
      <c r="I23" s="64" t="s">
        <v>68</v>
      </c>
      <c r="J23" s="64"/>
      <c r="K23" s="64"/>
      <c r="L23" s="64"/>
      <c r="M23" s="1"/>
      <c r="N23" s="37">
        <f aca="true" t="shared" si="3" ref="N23:N28">N15/N4</f>
        <v>0.8839285714285714</v>
      </c>
      <c r="P23" s="18"/>
      <c r="Q23" s="64" t="s">
        <v>68</v>
      </c>
      <c r="R23" s="64"/>
      <c r="S23" s="64"/>
      <c r="T23" s="64"/>
      <c r="U23" s="1"/>
      <c r="V23" s="37" t="e">
        <f aca="true" t="shared" si="4" ref="V23:V28">V15/V4</f>
        <v>#DIV/0!</v>
      </c>
      <c r="X23" s="18"/>
      <c r="Y23" s="64" t="s">
        <v>68</v>
      </c>
      <c r="Z23" s="64"/>
      <c r="AA23" s="64"/>
      <c r="AB23" s="64"/>
      <c r="AC23" s="1"/>
      <c r="AD23" s="37" t="e">
        <f aca="true" t="shared" si="5" ref="AD23:AD28">AD15/AD4</f>
        <v>#DIV/0!</v>
      </c>
      <c r="AG23" s="64" t="s">
        <v>68</v>
      </c>
      <c r="AH23" s="64"/>
      <c r="AI23" s="64"/>
      <c r="AJ23" s="64"/>
      <c r="AK23" s="1"/>
      <c r="AL23" s="37" t="e">
        <f aca="true" t="shared" si="6" ref="AL23:AL28">AL15/AL4</f>
        <v>#DIV/0!</v>
      </c>
      <c r="AN23" s="18"/>
      <c r="AO23" s="64" t="s">
        <v>68</v>
      </c>
      <c r="AP23" s="64"/>
      <c r="AQ23" s="64"/>
      <c r="AR23" s="64"/>
      <c r="AS23" s="1"/>
      <c r="AT23" s="37">
        <f aca="true" t="shared" si="7" ref="AT23:AT28">AT15/AT4</f>
        <v>0.7486631016042781</v>
      </c>
      <c r="AW23" s="64" t="s">
        <v>68</v>
      </c>
      <c r="AX23" s="64"/>
      <c r="AY23" s="64"/>
      <c r="AZ23" s="64"/>
      <c r="BA23" s="1"/>
      <c r="BB23" s="37" t="e">
        <f aca="true" t="shared" si="8" ref="BB23:BB28">BB15/BB4</f>
        <v>#DIV/0!</v>
      </c>
      <c r="BE23" s="64" t="s">
        <v>68</v>
      </c>
      <c r="BF23" s="64"/>
      <c r="BG23" s="64"/>
      <c r="BH23" s="64"/>
      <c r="BI23" s="1"/>
      <c r="BJ23" s="37">
        <f aca="true" t="shared" si="9" ref="BJ23:BJ28">BJ15/BJ4</f>
        <v>0.836753077769993</v>
      </c>
    </row>
    <row r="24" spans="1:62" ht="32.1" customHeight="1">
      <c r="A24" s="64" t="s">
        <v>69</v>
      </c>
      <c r="B24" s="64"/>
      <c r="C24" s="64"/>
      <c r="D24" s="64"/>
      <c r="E24" s="1"/>
      <c r="F24" s="37" t="e">
        <f t="shared" si="2"/>
        <v>#DIV/0!</v>
      </c>
      <c r="H24" s="18"/>
      <c r="I24" s="64" t="s">
        <v>69</v>
      </c>
      <c r="J24" s="64"/>
      <c r="K24" s="64"/>
      <c r="L24" s="64"/>
      <c r="M24" s="1"/>
      <c r="N24" s="37" t="e">
        <f t="shared" si="3"/>
        <v>#DIV/0!</v>
      </c>
      <c r="P24" s="18"/>
      <c r="Q24" s="64" t="s">
        <v>69</v>
      </c>
      <c r="R24" s="64"/>
      <c r="S24" s="64"/>
      <c r="T24" s="64"/>
      <c r="U24" s="1"/>
      <c r="V24" s="37" t="e">
        <f t="shared" si="4"/>
        <v>#DIV/0!</v>
      </c>
      <c r="X24" s="18"/>
      <c r="Y24" s="64" t="s">
        <v>69</v>
      </c>
      <c r="Z24" s="64"/>
      <c r="AA24" s="64"/>
      <c r="AB24" s="64"/>
      <c r="AC24" s="1"/>
      <c r="AD24" s="37" t="e">
        <f t="shared" si="5"/>
        <v>#DIV/0!</v>
      </c>
      <c r="AG24" s="64" t="s">
        <v>69</v>
      </c>
      <c r="AH24" s="64"/>
      <c r="AI24" s="64"/>
      <c r="AJ24" s="64"/>
      <c r="AK24" s="1"/>
      <c r="AL24" s="37" t="e">
        <f t="shared" si="6"/>
        <v>#DIV/0!</v>
      </c>
      <c r="AN24" s="18"/>
      <c r="AO24" s="64" t="s">
        <v>69</v>
      </c>
      <c r="AP24" s="64"/>
      <c r="AQ24" s="64"/>
      <c r="AR24" s="64"/>
      <c r="AS24" s="1"/>
      <c r="AT24" s="37" t="e">
        <f t="shared" si="7"/>
        <v>#DIV/0!</v>
      </c>
      <c r="AW24" s="64" t="s">
        <v>69</v>
      </c>
      <c r="AX24" s="64"/>
      <c r="AY24" s="64"/>
      <c r="AZ24" s="64"/>
      <c r="BA24" s="1"/>
      <c r="BB24" s="37" t="e">
        <f t="shared" si="8"/>
        <v>#DIV/0!</v>
      </c>
      <c r="BE24" s="64" t="s">
        <v>69</v>
      </c>
      <c r="BF24" s="64"/>
      <c r="BG24" s="64"/>
      <c r="BH24" s="64"/>
      <c r="BI24" s="1"/>
      <c r="BJ24" s="37" t="e">
        <f t="shared" si="9"/>
        <v>#DIV/0!</v>
      </c>
    </row>
    <row r="25" spans="1:62" ht="32.1" customHeight="1">
      <c r="A25" s="64" t="s">
        <v>70</v>
      </c>
      <c r="B25" s="64"/>
      <c r="C25" s="64"/>
      <c r="D25" s="64"/>
      <c r="E25" s="1"/>
      <c r="F25" s="37" t="e">
        <f t="shared" si="2"/>
        <v>#DIV/0!</v>
      </c>
      <c r="H25" s="18"/>
      <c r="I25" s="64" t="s">
        <v>70</v>
      </c>
      <c r="J25" s="64"/>
      <c r="K25" s="64"/>
      <c r="L25" s="64"/>
      <c r="M25" s="1"/>
      <c r="N25" s="37" t="e">
        <f t="shared" si="3"/>
        <v>#DIV/0!</v>
      </c>
      <c r="P25" s="18"/>
      <c r="Q25" s="64" t="s">
        <v>70</v>
      </c>
      <c r="R25" s="64"/>
      <c r="S25" s="64"/>
      <c r="T25" s="64"/>
      <c r="U25" s="1"/>
      <c r="V25" s="37" t="e">
        <f t="shared" si="4"/>
        <v>#DIV/0!</v>
      </c>
      <c r="X25" s="18"/>
      <c r="Y25" s="64" t="s">
        <v>70</v>
      </c>
      <c r="Z25" s="64"/>
      <c r="AA25" s="64"/>
      <c r="AB25" s="64"/>
      <c r="AC25" s="1"/>
      <c r="AD25" s="37" t="e">
        <f t="shared" si="5"/>
        <v>#DIV/0!</v>
      </c>
      <c r="AG25" s="64" t="s">
        <v>70</v>
      </c>
      <c r="AH25" s="64"/>
      <c r="AI25" s="64"/>
      <c r="AJ25" s="64"/>
      <c r="AK25" s="1"/>
      <c r="AL25" s="37" t="e">
        <f t="shared" si="6"/>
        <v>#DIV/0!</v>
      </c>
      <c r="AN25" s="18"/>
      <c r="AO25" s="64" t="s">
        <v>70</v>
      </c>
      <c r="AP25" s="64"/>
      <c r="AQ25" s="64"/>
      <c r="AR25" s="64"/>
      <c r="AS25" s="1"/>
      <c r="AT25" s="37" t="e">
        <f t="shared" si="7"/>
        <v>#DIV/0!</v>
      </c>
      <c r="AW25" s="64" t="s">
        <v>70</v>
      </c>
      <c r="AX25" s="64"/>
      <c r="AY25" s="64"/>
      <c r="AZ25" s="64"/>
      <c r="BA25" s="1"/>
      <c r="BB25" s="37" t="e">
        <f t="shared" si="8"/>
        <v>#DIV/0!</v>
      </c>
      <c r="BE25" s="64" t="s">
        <v>70</v>
      </c>
      <c r="BF25" s="64"/>
      <c r="BG25" s="64"/>
      <c r="BH25" s="64"/>
      <c r="BI25" s="1"/>
      <c r="BJ25" s="37" t="e">
        <f t="shared" si="9"/>
        <v>#DIV/0!</v>
      </c>
    </row>
    <row r="26" spans="1:62" ht="32.1" customHeight="1">
      <c r="A26" s="64" t="s">
        <v>71</v>
      </c>
      <c r="B26" s="64"/>
      <c r="C26" s="64"/>
      <c r="D26" s="64"/>
      <c r="E26" s="1"/>
      <c r="F26" s="37" t="e">
        <f t="shared" si="2"/>
        <v>#DIV/0!</v>
      </c>
      <c r="H26" s="18"/>
      <c r="I26" s="64" t="s">
        <v>71</v>
      </c>
      <c r="J26" s="64"/>
      <c r="K26" s="64"/>
      <c r="L26" s="64"/>
      <c r="M26" s="1"/>
      <c r="N26" s="37" t="e">
        <f t="shared" si="3"/>
        <v>#DIV/0!</v>
      </c>
      <c r="P26" s="18"/>
      <c r="Q26" s="64" t="s">
        <v>71</v>
      </c>
      <c r="R26" s="64"/>
      <c r="S26" s="64"/>
      <c r="T26" s="64"/>
      <c r="U26" s="1"/>
      <c r="V26" s="37" t="e">
        <f t="shared" si="4"/>
        <v>#DIV/0!</v>
      </c>
      <c r="X26" s="18"/>
      <c r="Y26" s="64" t="s">
        <v>71</v>
      </c>
      <c r="Z26" s="64"/>
      <c r="AA26" s="64"/>
      <c r="AB26" s="64"/>
      <c r="AC26" s="1"/>
      <c r="AD26" s="37" t="e">
        <f t="shared" si="5"/>
        <v>#DIV/0!</v>
      </c>
      <c r="AG26" s="64" t="s">
        <v>71</v>
      </c>
      <c r="AH26" s="64"/>
      <c r="AI26" s="64"/>
      <c r="AJ26" s="64"/>
      <c r="AK26" s="1"/>
      <c r="AL26" s="37" t="e">
        <f t="shared" si="6"/>
        <v>#DIV/0!</v>
      </c>
      <c r="AN26" s="18"/>
      <c r="AO26" s="64" t="s">
        <v>71</v>
      </c>
      <c r="AP26" s="64"/>
      <c r="AQ26" s="64"/>
      <c r="AR26" s="64"/>
      <c r="AS26" s="1"/>
      <c r="AT26" s="37" t="e">
        <f t="shared" si="7"/>
        <v>#DIV/0!</v>
      </c>
      <c r="AW26" s="64" t="s">
        <v>71</v>
      </c>
      <c r="AX26" s="64"/>
      <c r="AY26" s="64"/>
      <c r="AZ26" s="64"/>
      <c r="BA26" s="1"/>
      <c r="BB26" s="37" t="e">
        <f t="shared" si="8"/>
        <v>#DIV/0!</v>
      </c>
      <c r="BE26" s="64" t="s">
        <v>71</v>
      </c>
      <c r="BF26" s="64"/>
      <c r="BG26" s="64"/>
      <c r="BH26" s="64"/>
      <c r="BI26" s="1"/>
      <c r="BJ26" s="37" t="e">
        <f t="shared" si="9"/>
        <v>#DIV/0!</v>
      </c>
    </row>
    <row r="27" spans="1:62" ht="32.1" customHeight="1">
      <c r="A27" s="64" t="s">
        <v>72</v>
      </c>
      <c r="B27" s="64"/>
      <c r="C27" s="64"/>
      <c r="D27" s="64"/>
      <c r="E27" s="1"/>
      <c r="F27" s="37" t="e">
        <f t="shared" si="2"/>
        <v>#DIV/0!</v>
      </c>
      <c r="H27" s="18"/>
      <c r="I27" s="64" t="s">
        <v>72</v>
      </c>
      <c r="J27" s="64"/>
      <c r="K27" s="64"/>
      <c r="L27" s="64"/>
      <c r="M27" s="1"/>
      <c r="N27" s="37" t="e">
        <f t="shared" si="3"/>
        <v>#DIV/0!</v>
      </c>
      <c r="P27" s="18"/>
      <c r="Q27" s="64" t="s">
        <v>72</v>
      </c>
      <c r="R27" s="64"/>
      <c r="S27" s="64"/>
      <c r="T27" s="64"/>
      <c r="U27" s="1"/>
      <c r="V27" s="37" t="e">
        <f t="shared" si="4"/>
        <v>#DIV/0!</v>
      </c>
      <c r="X27" s="18"/>
      <c r="Y27" s="64" t="s">
        <v>72</v>
      </c>
      <c r="Z27" s="64"/>
      <c r="AA27" s="64"/>
      <c r="AB27" s="64"/>
      <c r="AC27" s="1"/>
      <c r="AD27" s="37" t="e">
        <f t="shared" si="5"/>
        <v>#DIV/0!</v>
      </c>
      <c r="AG27" s="64" t="s">
        <v>72</v>
      </c>
      <c r="AH27" s="64"/>
      <c r="AI27" s="64"/>
      <c r="AJ27" s="64"/>
      <c r="AK27" s="1"/>
      <c r="AL27" s="37" t="e">
        <f t="shared" si="6"/>
        <v>#DIV/0!</v>
      </c>
      <c r="AN27" s="18"/>
      <c r="AO27" s="64" t="s">
        <v>72</v>
      </c>
      <c r="AP27" s="64"/>
      <c r="AQ27" s="64"/>
      <c r="AR27" s="64"/>
      <c r="AS27" s="1"/>
      <c r="AT27" s="37" t="e">
        <f t="shared" si="7"/>
        <v>#DIV/0!</v>
      </c>
      <c r="AW27" s="64" t="s">
        <v>72</v>
      </c>
      <c r="AX27" s="64"/>
      <c r="AY27" s="64"/>
      <c r="AZ27" s="64"/>
      <c r="BA27" s="1"/>
      <c r="BB27" s="37" t="e">
        <f t="shared" si="8"/>
        <v>#DIV/0!</v>
      </c>
      <c r="BE27" s="64" t="s">
        <v>72</v>
      </c>
      <c r="BF27" s="64"/>
      <c r="BG27" s="64"/>
      <c r="BH27" s="64"/>
      <c r="BI27" s="1"/>
      <c r="BJ27" s="37" t="e">
        <f t="shared" si="9"/>
        <v>#DIV/0!</v>
      </c>
    </row>
    <row r="28" spans="1:62" ht="32.1" customHeight="1">
      <c r="A28" s="64" t="s">
        <v>73</v>
      </c>
      <c r="B28" s="64"/>
      <c r="C28" s="64"/>
      <c r="D28" s="64"/>
      <c r="E28" s="1"/>
      <c r="F28" s="37" t="e">
        <f t="shared" si="2"/>
        <v>#DIV/0!</v>
      </c>
      <c r="H28" s="18"/>
      <c r="I28" s="64" t="s">
        <v>73</v>
      </c>
      <c r="J28" s="64"/>
      <c r="K28" s="64"/>
      <c r="L28" s="64"/>
      <c r="M28" s="1"/>
      <c r="N28" s="37">
        <f t="shared" si="3"/>
        <v>0.4714285714285714</v>
      </c>
      <c r="P28" s="18"/>
      <c r="Q28" s="64" t="s">
        <v>73</v>
      </c>
      <c r="R28" s="64"/>
      <c r="S28" s="64"/>
      <c r="T28" s="64"/>
      <c r="U28" s="1"/>
      <c r="V28" s="37" t="e">
        <f t="shared" si="4"/>
        <v>#DIV/0!</v>
      </c>
      <c r="X28" s="18"/>
      <c r="Y28" s="64" t="s">
        <v>73</v>
      </c>
      <c r="Z28" s="64"/>
      <c r="AA28" s="64"/>
      <c r="AB28" s="64"/>
      <c r="AC28" s="1"/>
      <c r="AD28" s="37" t="e">
        <f t="shared" si="5"/>
        <v>#DIV/0!</v>
      </c>
      <c r="AG28" s="64" t="s">
        <v>73</v>
      </c>
      <c r="AH28" s="64"/>
      <c r="AI28" s="64"/>
      <c r="AJ28" s="64"/>
      <c r="AK28" s="1"/>
      <c r="AL28" s="37" t="e">
        <f t="shared" si="6"/>
        <v>#DIV/0!</v>
      </c>
      <c r="AN28" s="18"/>
      <c r="AO28" s="64" t="s">
        <v>73</v>
      </c>
      <c r="AP28" s="64"/>
      <c r="AQ28" s="64"/>
      <c r="AR28" s="64"/>
      <c r="AS28" s="1"/>
      <c r="AT28" s="37">
        <f t="shared" si="7"/>
        <v>0.7636363636363636</v>
      </c>
      <c r="AW28" s="64" t="s">
        <v>73</v>
      </c>
      <c r="AX28" s="64"/>
      <c r="AY28" s="64"/>
      <c r="AZ28" s="64"/>
      <c r="BA28" s="1"/>
      <c r="BB28" s="37" t="e">
        <f t="shared" si="8"/>
        <v>#DIV/0!</v>
      </c>
      <c r="BE28" s="64" t="s">
        <v>73</v>
      </c>
      <c r="BF28" s="64"/>
      <c r="BG28" s="64"/>
      <c r="BH28" s="64"/>
      <c r="BI28" s="1"/>
      <c r="BJ28" s="37">
        <f t="shared" si="9"/>
        <v>0.6439541041482789</v>
      </c>
    </row>
    <row r="29" spans="1:62" ht="32.1" customHeight="1">
      <c r="A29" s="57" t="s">
        <v>74</v>
      </c>
      <c r="B29" s="57"/>
      <c r="C29" s="57"/>
      <c r="D29" s="57"/>
      <c r="E29" s="1"/>
      <c r="F29" s="44" t="e">
        <f>AVERAGE(F23,F24,F25,F26,F27,F28)</f>
        <v>#DIV/0!</v>
      </c>
      <c r="H29" s="18"/>
      <c r="I29" s="57" t="s">
        <v>74</v>
      </c>
      <c r="J29" s="57"/>
      <c r="K29" s="57"/>
      <c r="L29" s="57"/>
      <c r="M29" s="1"/>
      <c r="N29" s="44" t="e">
        <f>AVERAGE(N23,N24,N25,N26,N27,N28)</f>
        <v>#DIV/0!</v>
      </c>
      <c r="P29" s="18"/>
      <c r="Q29" s="57" t="s">
        <v>74</v>
      </c>
      <c r="R29" s="57"/>
      <c r="S29" s="57"/>
      <c r="T29" s="57"/>
      <c r="U29" s="1"/>
      <c r="V29" s="44" t="e">
        <f>AVERAGE(V23,V24,V25,V26,V27,V28)</f>
        <v>#DIV/0!</v>
      </c>
      <c r="X29" s="18"/>
      <c r="Y29" s="57" t="s">
        <v>74</v>
      </c>
      <c r="Z29" s="57"/>
      <c r="AA29" s="57"/>
      <c r="AB29" s="57"/>
      <c r="AC29" s="1"/>
      <c r="AD29" s="44" t="e">
        <f>AVERAGE(AD23,AD24,AD25,AD26,AD27,AD28)</f>
        <v>#DIV/0!</v>
      </c>
      <c r="AG29" s="57" t="s">
        <v>74</v>
      </c>
      <c r="AH29" s="57"/>
      <c r="AI29" s="57"/>
      <c r="AJ29" s="57"/>
      <c r="AK29" s="1"/>
      <c r="AL29" s="44" t="e">
        <f>AVERAGE(AL23,AL24,AL25,AL26,AL27,AL28)</f>
        <v>#DIV/0!</v>
      </c>
      <c r="AN29" s="18"/>
      <c r="AO29" s="57" t="s">
        <v>74</v>
      </c>
      <c r="AP29" s="57"/>
      <c r="AQ29" s="57"/>
      <c r="AR29" s="57"/>
      <c r="AS29" s="1"/>
      <c r="AT29" s="44" t="e">
        <f>AVERAGE(AT23,AT24,AT25,AT26,AT27,AT28)</f>
        <v>#DIV/0!</v>
      </c>
      <c r="AW29" s="57" t="s">
        <v>74</v>
      </c>
      <c r="AX29" s="57"/>
      <c r="AY29" s="57"/>
      <c r="AZ29" s="57"/>
      <c r="BA29" s="1"/>
      <c r="BB29" s="44" t="e">
        <f>AVERAGE(BB23,BB24,BB25,BB26,BB27,BB28)</f>
        <v>#DIV/0!</v>
      </c>
      <c r="BE29" s="57" t="s">
        <v>74</v>
      </c>
      <c r="BF29" s="57"/>
      <c r="BG29" s="57"/>
      <c r="BH29" s="57"/>
      <c r="BI29" s="1"/>
      <c r="BJ29" s="44" t="e">
        <f>AVERAGE(BJ23,BJ24,BJ25,BJ26,BJ27,BJ28)</f>
        <v>#DIV/0!</v>
      </c>
    </row>
    <row r="30" s="2" customFormat="1" ht="15"/>
    <row r="31" spans="6:63" s="2" customFormat="1" ht="15.75">
      <c r="F31" s="19" t="s">
        <v>6</v>
      </c>
      <c r="G31" s="19" t="s">
        <v>7</v>
      </c>
      <c r="N31" s="19" t="s">
        <v>6</v>
      </c>
      <c r="O31" s="19" t="s">
        <v>7</v>
      </c>
      <c r="V31" s="19" t="s">
        <v>6</v>
      </c>
      <c r="W31" s="19" t="s">
        <v>7</v>
      </c>
      <c r="AD31" s="19" t="s">
        <v>6</v>
      </c>
      <c r="AE31" s="19" t="s">
        <v>7</v>
      </c>
      <c r="AL31" s="19" t="s">
        <v>6</v>
      </c>
      <c r="AM31" s="19" t="s">
        <v>7</v>
      </c>
      <c r="AT31" s="19" t="s">
        <v>6</v>
      </c>
      <c r="AU31" s="19" t="s">
        <v>7</v>
      </c>
      <c r="BB31" s="19" t="s">
        <v>6</v>
      </c>
      <c r="BC31" s="19" t="s">
        <v>7</v>
      </c>
      <c r="BJ31" s="19" t="s">
        <v>6</v>
      </c>
      <c r="BK31" s="19" t="s">
        <v>7</v>
      </c>
    </row>
    <row r="32" spans="1:63" ht="49.5" customHeight="1">
      <c r="A32" s="63" t="s">
        <v>50</v>
      </c>
      <c r="B32" s="63"/>
      <c r="C32" s="63"/>
      <c r="D32" s="63"/>
      <c r="E32" s="1"/>
      <c r="F32" s="36" t="e">
        <f aca="true" t="shared" si="10" ref="F32:G38">F4-F15</f>
        <v>#DIV/0!</v>
      </c>
      <c r="G32" s="47">
        <f t="shared" si="10"/>
        <v>0</v>
      </c>
      <c r="H32" s="18"/>
      <c r="I32" s="63" t="s">
        <v>50</v>
      </c>
      <c r="J32" s="63"/>
      <c r="K32" s="63"/>
      <c r="L32" s="63"/>
      <c r="M32" s="1"/>
      <c r="N32" s="36">
        <f aca="true" t="shared" si="11" ref="N32:O38">N4-N15</f>
        <v>9.285714285714292</v>
      </c>
      <c r="O32" s="47">
        <f t="shared" si="11"/>
        <v>5</v>
      </c>
      <c r="P32" s="18"/>
      <c r="Q32" s="63" t="s">
        <v>50</v>
      </c>
      <c r="R32" s="63"/>
      <c r="S32" s="63"/>
      <c r="T32" s="63"/>
      <c r="U32" s="1"/>
      <c r="V32" s="36" t="e">
        <f aca="true" t="shared" si="12" ref="V32:W38">V4-V15</f>
        <v>#DIV/0!</v>
      </c>
      <c r="W32" s="47">
        <f t="shared" si="12"/>
        <v>0</v>
      </c>
      <c r="X32" s="18"/>
      <c r="Y32" s="63" t="s">
        <v>50</v>
      </c>
      <c r="Z32" s="63"/>
      <c r="AA32" s="63"/>
      <c r="AB32" s="63"/>
      <c r="AC32" s="1"/>
      <c r="AD32" s="36" t="e">
        <f aca="true" t="shared" si="13" ref="AD32:AE38">AD4-AD15</f>
        <v>#DIV/0!</v>
      </c>
      <c r="AE32" s="47">
        <f t="shared" si="13"/>
        <v>0</v>
      </c>
      <c r="AG32" s="63" t="s">
        <v>50</v>
      </c>
      <c r="AH32" s="63"/>
      <c r="AI32" s="63"/>
      <c r="AJ32" s="63"/>
      <c r="AK32" s="1"/>
      <c r="AL32" s="36" t="e">
        <f aca="true" t="shared" si="14" ref="AL32:AM38">AL4-AL15</f>
        <v>#DIV/0!</v>
      </c>
      <c r="AM32" s="47">
        <f t="shared" si="14"/>
        <v>0</v>
      </c>
      <c r="AN32" s="18"/>
      <c r="AO32" s="63" t="s">
        <v>50</v>
      </c>
      <c r="AP32" s="63"/>
      <c r="AQ32" s="63"/>
      <c r="AR32" s="63"/>
      <c r="AS32" s="1"/>
      <c r="AT32" s="36">
        <f aca="true" t="shared" si="15" ref="AT32:AU38">AT4-AT15</f>
        <v>4.272727272727273</v>
      </c>
      <c r="AU32" s="47">
        <f t="shared" si="15"/>
        <v>4</v>
      </c>
      <c r="AW32" s="63" t="s">
        <v>50</v>
      </c>
      <c r="AX32" s="63"/>
      <c r="AY32" s="63"/>
      <c r="AZ32" s="63"/>
      <c r="BA32" s="1"/>
      <c r="BB32" s="36" t="e">
        <f aca="true" t="shared" si="16" ref="BB32:BC38">BB4-BB15</f>
        <v>#DIV/0!</v>
      </c>
      <c r="BC32" s="47">
        <f t="shared" si="16"/>
        <v>0</v>
      </c>
      <c r="BE32" s="63" t="s">
        <v>50</v>
      </c>
      <c r="BF32" s="63"/>
      <c r="BG32" s="63"/>
      <c r="BH32" s="63"/>
      <c r="BI32" s="1"/>
      <c r="BJ32" s="36">
        <f aca="true" t="shared" si="17" ref="BJ32:BK38">BJ4-BJ15</f>
        <v>15.834951456310677</v>
      </c>
      <c r="BK32" s="47">
        <f t="shared" si="17"/>
        <v>9</v>
      </c>
    </row>
    <row r="33" spans="1:63" ht="49.5" customHeight="1">
      <c r="A33" s="63" t="s">
        <v>24</v>
      </c>
      <c r="B33" s="63"/>
      <c r="C33" s="63"/>
      <c r="D33" s="63"/>
      <c r="E33" s="1"/>
      <c r="F33" s="36" t="e">
        <f t="shared" si="10"/>
        <v>#DIV/0!</v>
      </c>
      <c r="G33" s="47">
        <f t="shared" si="10"/>
        <v>0</v>
      </c>
      <c r="H33" s="18"/>
      <c r="I33" s="63" t="s">
        <v>24</v>
      </c>
      <c r="J33" s="63"/>
      <c r="K33" s="63"/>
      <c r="L33" s="63"/>
      <c r="M33" s="1"/>
      <c r="N33" s="36">
        <f t="shared" si="11"/>
        <v>0</v>
      </c>
      <c r="O33" s="47">
        <f t="shared" si="11"/>
        <v>0</v>
      </c>
      <c r="P33" s="18"/>
      <c r="Q33" s="63" t="s">
        <v>24</v>
      </c>
      <c r="R33" s="63"/>
      <c r="S33" s="63"/>
      <c r="T33" s="63"/>
      <c r="U33" s="1"/>
      <c r="V33" s="36" t="e">
        <f t="shared" si="12"/>
        <v>#DIV/0!</v>
      </c>
      <c r="W33" s="47">
        <f t="shared" si="12"/>
        <v>0</v>
      </c>
      <c r="X33" s="18"/>
      <c r="Y33" s="63" t="s">
        <v>24</v>
      </c>
      <c r="Z33" s="63"/>
      <c r="AA33" s="63"/>
      <c r="AB33" s="63"/>
      <c r="AC33" s="1"/>
      <c r="AD33" s="36" t="e">
        <f t="shared" si="13"/>
        <v>#DIV/0!</v>
      </c>
      <c r="AE33" s="47">
        <f t="shared" si="13"/>
        <v>0</v>
      </c>
      <c r="AG33" s="63" t="s">
        <v>24</v>
      </c>
      <c r="AH33" s="63"/>
      <c r="AI33" s="63"/>
      <c r="AJ33" s="63"/>
      <c r="AK33" s="1"/>
      <c r="AL33" s="36" t="e">
        <f t="shared" si="14"/>
        <v>#DIV/0!</v>
      </c>
      <c r="AM33" s="47">
        <f t="shared" si="14"/>
        <v>0</v>
      </c>
      <c r="AN33" s="18"/>
      <c r="AO33" s="63" t="s">
        <v>24</v>
      </c>
      <c r="AP33" s="63"/>
      <c r="AQ33" s="63"/>
      <c r="AR33" s="63"/>
      <c r="AS33" s="1"/>
      <c r="AT33" s="36">
        <f t="shared" si="15"/>
        <v>0</v>
      </c>
      <c r="AU33" s="47">
        <f t="shared" si="15"/>
        <v>0</v>
      </c>
      <c r="AW33" s="63" t="s">
        <v>24</v>
      </c>
      <c r="AX33" s="63"/>
      <c r="AY33" s="63"/>
      <c r="AZ33" s="63"/>
      <c r="BA33" s="1"/>
      <c r="BB33" s="36" t="e">
        <f t="shared" si="16"/>
        <v>#DIV/0!</v>
      </c>
      <c r="BC33" s="47">
        <f t="shared" si="16"/>
        <v>0</v>
      </c>
      <c r="BE33" s="63" t="s">
        <v>24</v>
      </c>
      <c r="BF33" s="63"/>
      <c r="BG33" s="63"/>
      <c r="BH33" s="63"/>
      <c r="BI33" s="1"/>
      <c r="BJ33" s="36">
        <f t="shared" si="17"/>
        <v>0</v>
      </c>
      <c r="BK33" s="47">
        <f t="shared" si="17"/>
        <v>0</v>
      </c>
    </row>
    <row r="34" spans="1:63" ht="49.5" customHeight="1">
      <c r="A34" s="63" t="s">
        <v>51</v>
      </c>
      <c r="B34" s="63"/>
      <c r="C34" s="63"/>
      <c r="D34" s="63"/>
      <c r="E34" s="1"/>
      <c r="F34" s="36" t="e">
        <f t="shared" si="10"/>
        <v>#DIV/0!</v>
      </c>
      <c r="G34" s="47">
        <f t="shared" si="10"/>
        <v>0</v>
      </c>
      <c r="H34" s="18"/>
      <c r="I34" s="63" t="s">
        <v>51</v>
      </c>
      <c r="J34" s="63"/>
      <c r="K34" s="63"/>
      <c r="L34" s="63"/>
      <c r="M34" s="1"/>
      <c r="N34" s="36">
        <f t="shared" si="11"/>
        <v>0</v>
      </c>
      <c r="O34" s="47">
        <f t="shared" si="11"/>
        <v>0</v>
      </c>
      <c r="P34" s="18"/>
      <c r="Q34" s="63" t="s">
        <v>51</v>
      </c>
      <c r="R34" s="63"/>
      <c r="S34" s="63"/>
      <c r="T34" s="63"/>
      <c r="U34" s="1"/>
      <c r="V34" s="36" t="e">
        <f t="shared" si="12"/>
        <v>#DIV/0!</v>
      </c>
      <c r="W34" s="47">
        <f t="shared" si="12"/>
        <v>0</v>
      </c>
      <c r="X34" s="18"/>
      <c r="Y34" s="63" t="s">
        <v>51</v>
      </c>
      <c r="Z34" s="63"/>
      <c r="AA34" s="63"/>
      <c r="AB34" s="63"/>
      <c r="AC34" s="1"/>
      <c r="AD34" s="36" t="e">
        <f t="shared" si="13"/>
        <v>#DIV/0!</v>
      </c>
      <c r="AE34" s="47">
        <f t="shared" si="13"/>
        <v>0</v>
      </c>
      <c r="AG34" s="63" t="s">
        <v>51</v>
      </c>
      <c r="AH34" s="63"/>
      <c r="AI34" s="63"/>
      <c r="AJ34" s="63"/>
      <c r="AK34" s="1"/>
      <c r="AL34" s="36" t="e">
        <f t="shared" si="14"/>
        <v>#DIV/0!</v>
      </c>
      <c r="AM34" s="47">
        <f t="shared" si="14"/>
        <v>0</v>
      </c>
      <c r="AN34" s="18"/>
      <c r="AO34" s="63" t="s">
        <v>51</v>
      </c>
      <c r="AP34" s="63"/>
      <c r="AQ34" s="63"/>
      <c r="AR34" s="63"/>
      <c r="AS34" s="1"/>
      <c r="AT34" s="36">
        <f t="shared" si="15"/>
        <v>0</v>
      </c>
      <c r="AU34" s="47">
        <f t="shared" si="15"/>
        <v>0</v>
      </c>
      <c r="AW34" s="63" t="s">
        <v>51</v>
      </c>
      <c r="AX34" s="63"/>
      <c r="AY34" s="63"/>
      <c r="AZ34" s="63"/>
      <c r="BA34" s="1"/>
      <c r="BB34" s="36" t="e">
        <f t="shared" si="16"/>
        <v>#DIV/0!</v>
      </c>
      <c r="BC34" s="47">
        <f t="shared" si="16"/>
        <v>0</v>
      </c>
      <c r="BE34" s="63" t="s">
        <v>51</v>
      </c>
      <c r="BF34" s="63"/>
      <c r="BG34" s="63"/>
      <c r="BH34" s="63"/>
      <c r="BI34" s="1"/>
      <c r="BJ34" s="36">
        <f t="shared" si="17"/>
        <v>0</v>
      </c>
      <c r="BK34" s="47">
        <f t="shared" si="17"/>
        <v>0</v>
      </c>
    </row>
    <row r="35" spans="1:63" ht="49.5" customHeight="1">
      <c r="A35" s="63" t="s">
        <v>52</v>
      </c>
      <c r="B35" s="63"/>
      <c r="C35" s="63"/>
      <c r="D35" s="63"/>
      <c r="E35" s="1"/>
      <c r="F35" s="36" t="e">
        <f t="shared" si="10"/>
        <v>#DIV/0!</v>
      </c>
      <c r="G35" s="47">
        <f t="shared" si="10"/>
        <v>0</v>
      </c>
      <c r="H35" s="18"/>
      <c r="I35" s="63" t="s">
        <v>52</v>
      </c>
      <c r="J35" s="63"/>
      <c r="K35" s="63"/>
      <c r="L35" s="63"/>
      <c r="M35" s="1"/>
      <c r="N35" s="36">
        <f t="shared" si="11"/>
        <v>0</v>
      </c>
      <c r="O35" s="47">
        <f t="shared" si="11"/>
        <v>0</v>
      </c>
      <c r="P35" s="18"/>
      <c r="Q35" s="63" t="s">
        <v>52</v>
      </c>
      <c r="R35" s="63"/>
      <c r="S35" s="63"/>
      <c r="T35" s="63"/>
      <c r="U35" s="1"/>
      <c r="V35" s="36" t="e">
        <f t="shared" si="12"/>
        <v>#DIV/0!</v>
      </c>
      <c r="W35" s="47">
        <f t="shared" si="12"/>
        <v>0</v>
      </c>
      <c r="X35" s="18"/>
      <c r="Y35" s="63" t="s">
        <v>52</v>
      </c>
      <c r="Z35" s="63"/>
      <c r="AA35" s="63"/>
      <c r="AB35" s="63"/>
      <c r="AC35" s="1"/>
      <c r="AD35" s="36" t="e">
        <f t="shared" si="13"/>
        <v>#DIV/0!</v>
      </c>
      <c r="AE35" s="47">
        <f t="shared" si="13"/>
        <v>0</v>
      </c>
      <c r="AG35" s="63" t="s">
        <v>52</v>
      </c>
      <c r="AH35" s="63"/>
      <c r="AI35" s="63"/>
      <c r="AJ35" s="63"/>
      <c r="AK35" s="1"/>
      <c r="AL35" s="36" t="e">
        <f t="shared" si="14"/>
        <v>#DIV/0!</v>
      </c>
      <c r="AM35" s="47">
        <f t="shared" si="14"/>
        <v>0</v>
      </c>
      <c r="AN35" s="18"/>
      <c r="AO35" s="63" t="s">
        <v>52</v>
      </c>
      <c r="AP35" s="63"/>
      <c r="AQ35" s="63"/>
      <c r="AR35" s="63"/>
      <c r="AS35" s="1"/>
      <c r="AT35" s="36">
        <f t="shared" si="15"/>
        <v>0</v>
      </c>
      <c r="AU35" s="47">
        <f t="shared" si="15"/>
        <v>0</v>
      </c>
      <c r="AW35" s="63" t="s">
        <v>52</v>
      </c>
      <c r="AX35" s="63"/>
      <c r="AY35" s="63"/>
      <c r="AZ35" s="63"/>
      <c r="BA35" s="1"/>
      <c r="BB35" s="36" t="e">
        <f t="shared" si="16"/>
        <v>#DIV/0!</v>
      </c>
      <c r="BC35" s="47">
        <f t="shared" si="16"/>
        <v>0</v>
      </c>
      <c r="BE35" s="63" t="s">
        <v>52</v>
      </c>
      <c r="BF35" s="63"/>
      <c r="BG35" s="63"/>
      <c r="BH35" s="63"/>
      <c r="BI35" s="1"/>
      <c r="BJ35" s="36">
        <f t="shared" si="17"/>
        <v>0</v>
      </c>
      <c r="BK35" s="47">
        <f t="shared" si="17"/>
        <v>0</v>
      </c>
    </row>
    <row r="36" spans="1:63" ht="49.5" customHeight="1">
      <c r="A36" s="63" t="s">
        <v>53</v>
      </c>
      <c r="B36" s="63"/>
      <c r="C36" s="63"/>
      <c r="D36" s="63"/>
      <c r="E36" s="1"/>
      <c r="F36" s="36" t="e">
        <f t="shared" si="10"/>
        <v>#DIV/0!</v>
      </c>
      <c r="G36" s="47">
        <f t="shared" si="10"/>
        <v>0</v>
      </c>
      <c r="H36" s="18"/>
      <c r="I36" s="63" t="s">
        <v>53</v>
      </c>
      <c r="J36" s="63"/>
      <c r="K36" s="63"/>
      <c r="L36" s="63"/>
      <c r="M36" s="1"/>
      <c r="N36" s="36">
        <f t="shared" si="11"/>
        <v>0</v>
      </c>
      <c r="O36" s="47">
        <f t="shared" si="11"/>
        <v>0</v>
      </c>
      <c r="P36" s="18"/>
      <c r="Q36" s="63" t="s">
        <v>53</v>
      </c>
      <c r="R36" s="63"/>
      <c r="S36" s="63"/>
      <c r="T36" s="63"/>
      <c r="U36" s="1"/>
      <c r="V36" s="36" t="e">
        <f t="shared" si="12"/>
        <v>#DIV/0!</v>
      </c>
      <c r="W36" s="47">
        <f t="shared" si="12"/>
        <v>0</v>
      </c>
      <c r="X36" s="18"/>
      <c r="Y36" s="63" t="s">
        <v>53</v>
      </c>
      <c r="Z36" s="63"/>
      <c r="AA36" s="63"/>
      <c r="AB36" s="63"/>
      <c r="AC36" s="1"/>
      <c r="AD36" s="36" t="e">
        <f t="shared" si="13"/>
        <v>#DIV/0!</v>
      </c>
      <c r="AE36" s="47">
        <f t="shared" si="13"/>
        <v>0</v>
      </c>
      <c r="AG36" s="63" t="s">
        <v>53</v>
      </c>
      <c r="AH36" s="63"/>
      <c r="AI36" s="63"/>
      <c r="AJ36" s="63"/>
      <c r="AK36" s="1"/>
      <c r="AL36" s="36" t="e">
        <f t="shared" si="14"/>
        <v>#DIV/0!</v>
      </c>
      <c r="AM36" s="47">
        <f t="shared" si="14"/>
        <v>0</v>
      </c>
      <c r="AN36" s="18"/>
      <c r="AO36" s="63" t="s">
        <v>53</v>
      </c>
      <c r="AP36" s="63"/>
      <c r="AQ36" s="63"/>
      <c r="AR36" s="63"/>
      <c r="AS36" s="1"/>
      <c r="AT36" s="36">
        <f t="shared" si="15"/>
        <v>0</v>
      </c>
      <c r="AU36" s="47">
        <f t="shared" si="15"/>
        <v>0</v>
      </c>
      <c r="AW36" s="63" t="s">
        <v>53</v>
      </c>
      <c r="AX36" s="63"/>
      <c r="AY36" s="63"/>
      <c r="AZ36" s="63"/>
      <c r="BA36" s="1"/>
      <c r="BB36" s="36" t="e">
        <f t="shared" si="16"/>
        <v>#DIV/0!</v>
      </c>
      <c r="BC36" s="47">
        <f t="shared" si="16"/>
        <v>0</v>
      </c>
      <c r="BE36" s="63" t="s">
        <v>53</v>
      </c>
      <c r="BF36" s="63"/>
      <c r="BG36" s="63"/>
      <c r="BH36" s="63"/>
      <c r="BI36" s="1"/>
      <c r="BJ36" s="36">
        <f t="shared" si="17"/>
        <v>0</v>
      </c>
      <c r="BK36" s="47">
        <f t="shared" si="17"/>
        <v>0</v>
      </c>
    </row>
    <row r="37" spans="1:63" ht="49.5" customHeight="1">
      <c r="A37" s="63" t="s">
        <v>50</v>
      </c>
      <c r="B37" s="63"/>
      <c r="C37" s="63"/>
      <c r="D37" s="63"/>
      <c r="E37" s="1"/>
      <c r="F37" s="36" t="e">
        <f t="shared" si="10"/>
        <v>#DIV/0!</v>
      </c>
      <c r="G37" s="47">
        <f t="shared" si="10"/>
        <v>0</v>
      </c>
      <c r="H37" s="18"/>
      <c r="I37" s="63" t="s">
        <v>50</v>
      </c>
      <c r="J37" s="63"/>
      <c r="K37" s="63"/>
      <c r="L37" s="63"/>
      <c r="M37" s="1"/>
      <c r="N37" s="36">
        <f t="shared" si="11"/>
        <v>15.857142857142858</v>
      </c>
      <c r="O37" s="47">
        <f t="shared" si="11"/>
        <v>11</v>
      </c>
      <c r="P37" s="18"/>
      <c r="Q37" s="63" t="s">
        <v>50</v>
      </c>
      <c r="R37" s="63"/>
      <c r="S37" s="63"/>
      <c r="T37" s="63"/>
      <c r="U37" s="1"/>
      <c r="V37" s="36" t="e">
        <f t="shared" si="12"/>
        <v>#DIV/0!</v>
      </c>
      <c r="W37" s="47">
        <f t="shared" si="12"/>
        <v>0</v>
      </c>
      <c r="X37" s="18"/>
      <c r="Y37" s="63" t="s">
        <v>50</v>
      </c>
      <c r="Z37" s="63"/>
      <c r="AA37" s="63"/>
      <c r="AB37" s="63"/>
      <c r="AC37" s="1"/>
      <c r="AD37" s="36" t="e">
        <f t="shared" si="13"/>
        <v>#DIV/0!</v>
      </c>
      <c r="AE37" s="47">
        <f t="shared" si="13"/>
        <v>0</v>
      </c>
      <c r="AG37" s="63" t="s">
        <v>50</v>
      </c>
      <c r="AH37" s="63"/>
      <c r="AI37" s="63"/>
      <c r="AJ37" s="63"/>
      <c r="AK37" s="1"/>
      <c r="AL37" s="36" t="e">
        <f t="shared" si="14"/>
        <v>#DIV/0!</v>
      </c>
      <c r="AM37" s="47">
        <f t="shared" si="14"/>
        <v>0</v>
      </c>
      <c r="AN37" s="18"/>
      <c r="AO37" s="63" t="s">
        <v>50</v>
      </c>
      <c r="AP37" s="63"/>
      <c r="AQ37" s="63"/>
      <c r="AR37" s="63"/>
      <c r="AS37" s="1"/>
      <c r="AT37" s="36">
        <f t="shared" si="15"/>
        <v>5.90909090909091</v>
      </c>
      <c r="AU37" s="47">
        <f t="shared" si="15"/>
        <v>4</v>
      </c>
      <c r="AW37" s="63" t="s">
        <v>50</v>
      </c>
      <c r="AX37" s="63"/>
      <c r="AY37" s="63"/>
      <c r="AZ37" s="63"/>
      <c r="BA37" s="1"/>
      <c r="BB37" s="36" t="e">
        <f t="shared" si="16"/>
        <v>#DIV/0!</v>
      </c>
      <c r="BC37" s="47">
        <f t="shared" si="16"/>
        <v>0</v>
      </c>
      <c r="BE37" s="63" t="s">
        <v>50</v>
      </c>
      <c r="BF37" s="63"/>
      <c r="BG37" s="63"/>
      <c r="BH37" s="63"/>
      <c r="BI37" s="1"/>
      <c r="BJ37" s="36">
        <f t="shared" si="17"/>
        <v>19.58252427184466</v>
      </c>
      <c r="BK37" s="47">
        <f t="shared" si="17"/>
        <v>15</v>
      </c>
    </row>
    <row r="38" spans="1:63" ht="49.5" customHeight="1">
      <c r="A38" s="62" t="s">
        <v>54</v>
      </c>
      <c r="B38" s="62"/>
      <c r="C38" s="62"/>
      <c r="D38" s="62"/>
      <c r="E38" s="1"/>
      <c r="F38" s="35" t="e">
        <f>SUM(F32:F37)</f>
        <v>#DIV/0!</v>
      </c>
      <c r="G38" s="55">
        <f t="shared" si="10"/>
        <v>0</v>
      </c>
      <c r="H38" s="18"/>
      <c r="I38" s="62" t="s">
        <v>54</v>
      </c>
      <c r="J38" s="62"/>
      <c r="K38" s="62"/>
      <c r="L38" s="62"/>
      <c r="M38" s="1"/>
      <c r="N38" s="35">
        <f>SUM(N32:N37)</f>
        <v>25.14285714285715</v>
      </c>
      <c r="O38" s="55">
        <f t="shared" si="11"/>
        <v>16</v>
      </c>
      <c r="P38" s="18"/>
      <c r="Q38" s="62" t="s">
        <v>54</v>
      </c>
      <c r="R38" s="62"/>
      <c r="S38" s="62"/>
      <c r="T38" s="62"/>
      <c r="U38" s="1"/>
      <c r="V38" s="35" t="e">
        <f>SUM(V32:V37)</f>
        <v>#DIV/0!</v>
      </c>
      <c r="W38" s="55">
        <f t="shared" si="12"/>
        <v>0</v>
      </c>
      <c r="X38" s="18"/>
      <c r="Y38" s="62" t="s">
        <v>54</v>
      </c>
      <c r="Z38" s="62"/>
      <c r="AA38" s="62"/>
      <c r="AB38" s="62"/>
      <c r="AC38" s="1"/>
      <c r="AD38" s="35" t="e">
        <f>SUM(AD32:AD37)</f>
        <v>#DIV/0!</v>
      </c>
      <c r="AE38" s="55">
        <f t="shared" si="13"/>
        <v>0</v>
      </c>
      <c r="AG38" s="62" t="s">
        <v>54</v>
      </c>
      <c r="AH38" s="62"/>
      <c r="AI38" s="62"/>
      <c r="AJ38" s="62"/>
      <c r="AK38" s="1"/>
      <c r="AL38" s="35" t="e">
        <f>SUM(AL32:AL37)</f>
        <v>#DIV/0!</v>
      </c>
      <c r="AM38" s="55">
        <f t="shared" si="14"/>
        <v>0</v>
      </c>
      <c r="AN38" s="18"/>
      <c r="AO38" s="62" t="s">
        <v>54</v>
      </c>
      <c r="AP38" s="62"/>
      <c r="AQ38" s="62"/>
      <c r="AR38" s="62"/>
      <c r="AS38" s="1"/>
      <c r="AT38" s="35">
        <f>SUM(AT32:AT37)</f>
        <v>10.181818181818183</v>
      </c>
      <c r="AU38" s="55">
        <f t="shared" si="15"/>
        <v>8</v>
      </c>
      <c r="AW38" s="62" t="s">
        <v>54</v>
      </c>
      <c r="AX38" s="62"/>
      <c r="AY38" s="62"/>
      <c r="AZ38" s="62"/>
      <c r="BA38" s="1"/>
      <c r="BB38" s="35" t="e">
        <f>SUM(BB32:BB37)</f>
        <v>#DIV/0!</v>
      </c>
      <c r="BC38" s="55">
        <f t="shared" si="16"/>
        <v>0</v>
      </c>
      <c r="BE38" s="62" t="s">
        <v>54</v>
      </c>
      <c r="BF38" s="62"/>
      <c r="BG38" s="62"/>
      <c r="BH38" s="62"/>
      <c r="BI38" s="1"/>
      <c r="BJ38" s="35">
        <f>SUM(BJ32:BJ37)</f>
        <v>35.41747572815534</v>
      </c>
      <c r="BK38" s="55">
        <f t="shared" si="17"/>
        <v>24</v>
      </c>
    </row>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sheetData>
  <mergeCells count="245">
    <mergeCell ref="AO32:AR32"/>
    <mergeCell ref="BE24:BH24"/>
    <mergeCell ref="I38:L38"/>
    <mergeCell ref="Q38:T38"/>
    <mergeCell ref="Y38:AB38"/>
    <mergeCell ref="AG38:AJ38"/>
    <mergeCell ref="AO38:AR38"/>
    <mergeCell ref="BE38:BH38"/>
    <mergeCell ref="A36:D36"/>
    <mergeCell ref="A38:D38"/>
    <mergeCell ref="AW29:AZ29"/>
    <mergeCell ref="AW38:AZ38"/>
    <mergeCell ref="BE29:BH29"/>
    <mergeCell ref="I36:L36"/>
    <mergeCell ref="Q36:T36"/>
    <mergeCell ref="Y36:AB36"/>
    <mergeCell ref="AG36:AJ36"/>
    <mergeCell ref="AO36:AR36"/>
    <mergeCell ref="AW36:AZ36"/>
    <mergeCell ref="BE36:BH36"/>
    <mergeCell ref="A32:D32"/>
    <mergeCell ref="I32:L32"/>
    <mergeCell ref="Q32:T32"/>
    <mergeCell ref="Y32:AB32"/>
    <mergeCell ref="AG32:AJ32"/>
    <mergeCell ref="A17:D17"/>
    <mergeCell ref="AO23:AR23"/>
    <mergeCell ref="BE23:BH23"/>
    <mergeCell ref="AW23:AZ23"/>
    <mergeCell ref="A25:D25"/>
    <mergeCell ref="I25:L25"/>
    <mergeCell ref="Q25:T25"/>
    <mergeCell ref="Y25:AB25"/>
    <mergeCell ref="AG25:AJ25"/>
    <mergeCell ref="AO25:AR25"/>
    <mergeCell ref="AW25:AZ25"/>
    <mergeCell ref="BE25:BH25"/>
    <mergeCell ref="A23:D23"/>
    <mergeCell ref="I23:L23"/>
    <mergeCell ref="Q23:T23"/>
    <mergeCell ref="Y23:AB23"/>
    <mergeCell ref="AG23:AJ23"/>
    <mergeCell ref="A24:D24"/>
    <mergeCell ref="I24:L24"/>
    <mergeCell ref="Q24:T24"/>
    <mergeCell ref="Y24:AB24"/>
    <mergeCell ref="AG24:AJ24"/>
    <mergeCell ref="AO24:AR24"/>
    <mergeCell ref="AW24:AZ24"/>
    <mergeCell ref="A15:D15"/>
    <mergeCell ref="I15:L15"/>
    <mergeCell ref="Q15:T15"/>
    <mergeCell ref="Y15:AB15"/>
    <mergeCell ref="AG15:AJ15"/>
    <mergeCell ref="AO15:AR15"/>
    <mergeCell ref="AW15:AZ15"/>
    <mergeCell ref="BE15:BH15"/>
    <mergeCell ref="A16:D16"/>
    <mergeCell ref="Q16:T16"/>
    <mergeCell ref="Y16:AB16"/>
    <mergeCell ref="AG16:AJ16"/>
    <mergeCell ref="AO16:AR16"/>
    <mergeCell ref="AW16:AZ16"/>
    <mergeCell ref="BE16:BH16"/>
    <mergeCell ref="I17:L17"/>
    <mergeCell ref="Q17:T17"/>
    <mergeCell ref="Y17:AB17"/>
    <mergeCell ref="AG17:AJ17"/>
    <mergeCell ref="AO17:AR17"/>
    <mergeCell ref="AW17:AZ17"/>
    <mergeCell ref="BE17:BH17"/>
    <mergeCell ref="I16:L16"/>
    <mergeCell ref="BE1:BJ1"/>
    <mergeCell ref="A5:D5"/>
    <mergeCell ref="I5:L5"/>
    <mergeCell ref="Q5:T5"/>
    <mergeCell ref="Y5:AB5"/>
    <mergeCell ref="AG5:AJ5"/>
    <mergeCell ref="Q4:T4"/>
    <mergeCell ref="Y4:AB4"/>
    <mergeCell ref="AG4:AJ4"/>
    <mergeCell ref="AO4:AR4"/>
    <mergeCell ref="BE4:BH4"/>
    <mergeCell ref="AO5:AR5"/>
    <mergeCell ref="BE5:BH5"/>
    <mergeCell ref="AW1:BB1"/>
    <mergeCell ref="AW5:AZ5"/>
    <mergeCell ref="A1:G1"/>
    <mergeCell ref="I1:N1"/>
    <mergeCell ref="A4:D4"/>
    <mergeCell ref="AW4:AZ4"/>
    <mergeCell ref="X1:X11"/>
    <mergeCell ref="AF1:AF11"/>
    <mergeCell ref="AN1:AN11"/>
    <mergeCell ref="Q1:V1"/>
    <mergeCell ref="Y1:AD1"/>
    <mergeCell ref="A6:D6"/>
    <mergeCell ref="A7:D7"/>
    <mergeCell ref="A8:D8"/>
    <mergeCell ref="A9:D9"/>
    <mergeCell ref="I4:L4"/>
    <mergeCell ref="I6:L6"/>
    <mergeCell ref="I7:L7"/>
    <mergeCell ref="I8:L8"/>
    <mergeCell ref="I9:L9"/>
    <mergeCell ref="A10:D10"/>
    <mergeCell ref="I10:L10"/>
    <mergeCell ref="Q10:T10"/>
    <mergeCell ref="Y10:AB10"/>
    <mergeCell ref="AG10:AJ10"/>
    <mergeCell ref="AO10:AR10"/>
    <mergeCell ref="AW10:AZ10"/>
    <mergeCell ref="BE10:BH10"/>
    <mergeCell ref="AO6:AR6"/>
    <mergeCell ref="AO7:AR7"/>
    <mergeCell ref="AO8:AR8"/>
    <mergeCell ref="AO9:AR9"/>
    <mergeCell ref="AG8:AJ8"/>
    <mergeCell ref="AG9:AJ9"/>
    <mergeCell ref="AW6:AZ6"/>
    <mergeCell ref="AW7:AZ7"/>
    <mergeCell ref="AW8:AZ8"/>
    <mergeCell ref="AW9:AZ9"/>
    <mergeCell ref="H1:H11"/>
    <mergeCell ref="P1:P11"/>
    <mergeCell ref="AG1:AL1"/>
    <mergeCell ref="AO1:AT1"/>
    <mergeCell ref="Q6:T6"/>
    <mergeCell ref="Q7:T7"/>
    <mergeCell ref="BE21:BH21"/>
    <mergeCell ref="BE20:BH20"/>
    <mergeCell ref="I20:L20"/>
    <mergeCell ref="Q20:T20"/>
    <mergeCell ref="Y20:AB20"/>
    <mergeCell ref="AG20:AJ20"/>
    <mergeCell ref="AO20:AR20"/>
    <mergeCell ref="AW20:AZ20"/>
    <mergeCell ref="BE6:BH6"/>
    <mergeCell ref="BE7:BH7"/>
    <mergeCell ref="BE8:BH8"/>
    <mergeCell ref="BE9:BH9"/>
    <mergeCell ref="Q8:T8"/>
    <mergeCell ref="Q9:T9"/>
    <mergeCell ref="Y6:AB6"/>
    <mergeCell ref="Y7:AB7"/>
    <mergeCell ref="Y8:AB8"/>
    <mergeCell ref="Y9:AB9"/>
    <mergeCell ref="AG6:AJ6"/>
    <mergeCell ref="AG7:AJ7"/>
    <mergeCell ref="A21:D21"/>
    <mergeCell ref="A18:D18"/>
    <mergeCell ref="I18:L18"/>
    <mergeCell ref="Q18:T18"/>
    <mergeCell ref="Y18:AB18"/>
    <mergeCell ref="AG18:AJ18"/>
    <mergeCell ref="AO18:AR18"/>
    <mergeCell ref="AW18:AZ18"/>
    <mergeCell ref="BE18:BH18"/>
    <mergeCell ref="A19:D19"/>
    <mergeCell ref="I19:L19"/>
    <mergeCell ref="Q19:T19"/>
    <mergeCell ref="Y19:AB19"/>
    <mergeCell ref="AG19:AJ19"/>
    <mergeCell ref="AO19:AR19"/>
    <mergeCell ref="AW19:AZ19"/>
    <mergeCell ref="BE19:BH19"/>
    <mergeCell ref="A20:D20"/>
    <mergeCell ref="I21:L21"/>
    <mergeCell ref="Q21:T21"/>
    <mergeCell ref="Y21:AB21"/>
    <mergeCell ref="AG21:AJ21"/>
    <mergeCell ref="AO21:AR21"/>
    <mergeCell ref="AW21:AZ21"/>
    <mergeCell ref="AW32:AZ32"/>
    <mergeCell ref="BE32:BH32"/>
    <mergeCell ref="AO26:AR26"/>
    <mergeCell ref="AW26:AZ26"/>
    <mergeCell ref="BE26:BH26"/>
    <mergeCell ref="A27:D27"/>
    <mergeCell ref="I27:L27"/>
    <mergeCell ref="Q27:T27"/>
    <mergeCell ref="Y27:AB27"/>
    <mergeCell ref="AG27:AJ27"/>
    <mergeCell ref="AO27:AR27"/>
    <mergeCell ref="AW27:AZ27"/>
    <mergeCell ref="BE27:BH27"/>
    <mergeCell ref="AG29:AJ29"/>
    <mergeCell ref="AO29:AR29"/>
    <mergeCell ref="A26:D26"/>
    <mergeCell ref="I26:L26"/>
    <mergeCell ref="Q26:T26"/>
    <mergeCell ref="Y26:AB26"/>
    <mergeCell ref="AG26:AJ26"/>
    <mergeCell ref="A29:D29"/>
    <mergeCell ref="I29:L29"/>
    <mergeCell ref="Q29:T29"/>
    <mergeCell ref="Y29:AB29"/>
    <mergeCell ref="A37:D37"/>
    <mergeCell ref="I37:L37"/>
    <mergeCell ref="Q37:T37"/>
    <mergeCell ref="Y37:AB37"/>
    <mergeCell ref="AG37:AJ37"/>
    <mergeCell ref="AO37:AR37"/>
    <mergeCell ref="AW37:AZ37"/>
    <mergeCell ref="BE37:BH37"/>
    <mergeCell ref="A33:D33"/>
    <mergeCell ref="I33:L33"/>
    <mergeCell ref="Q33:T33"/>
    <mergeCell ref="Y33:AB33"/>
    <mergeCell ref="AG33:AJ33"/>
    <mergeCell ref="AO33:AR33"/>
    <mergeCell ref="AW33:AZ33"/>
    <mergeCell ref="BE33:BH33"/>
    <mergeCell ref="A34:D34"/>
    <mergeCell ref="I34:L34"/>
    <mergeCell ref="Q34:T34"/>
    <mergeCell ref="Y34:AB34"/>
    <mergeCell ref="AG34:AJ34"/>
    <mergeCell ref="AO34:AR34"/>
    <mergeCell ref="AW34:AZ34"/>
    <mergeCell ref="BE34:BH34"/>
    <mergeCell ref="A12:D12"/>
    <mergeCell ref="I12:L12"/>
    <mergeCell ref="Q12:T12"/>
    <mergeCell ref="Y12:AB12"/>
    <mergeCell ref="AG12:AJ12"/>
    <mergeCell ref="AO12:AR12"/>
    <mergeCell ref="AW12:AZ12"/>
    <mergeCell ref="BE12:BH12"/>
    <mergeCell ref="A35:D35"/>
    <mergeCell ref="I35:L35"/>
    <mergeCell ref="Q35:T35"/>
    <mergeCell ref="Y35:AB35"/>
    <mergeCell ref="AG35:AJ35"/>
    <mergeCell ref="AO35:AR35"/>
    <mergeCell ref="AW35:AZ35"/>
    <mergeCell ref="BE35:BH35"/>
    <mergeCell ref="A28:D28"/>
    <mergeCell ref="I28:L28"/>
    <mergeCell ref="Q28:T28"/>
    <mergeCell ref="Y28:AB28"/>
    <mergeCell ref="AG28:AJ28"/>
    <mergeCell ref="AO28:AR28"/>
    <mergeCell ref="AW28:AZ28"/>
    <mergeCell ref="BE28:BH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
  <sheetViews>
    <sheetView tabSelected="1" workbookViewId="0" topLeftCell="A1">
      <pane ySplit="1" topLeftCell="A2" activePane="bottomLeft" state="frozen"/>
      <selection pane="bottomLeft" activeCell="C2" sqref="C2"/>
    </sheetView>
  </sheetViews>
  <sheetFormatPr defaultColWidth="11.421875" defaultRowHeight="15"/>
  <cols>
    <col min="1" max="16384" width="11.421875" style="3" customWidth="1"/>
  </cols>
  <sheetData>
    <row r="1" spans="1:56" s="18" customFormat="1" ht="24" customHeight="1">
      <c r="A1" s="77" t="s">
        <v>8</v>
      </c>
      <c r="B1" s="59"/>
      <c r="C1" s="59"/>
      <c r="D1" s="59"/>
      <c r="E1" s="59"/>
      <c r="F1" s="59"/>
      <c r="G1" s="78"/>
      <c r="H1" s="77" t="s">
        <v>29</v>
      </c>
      <c r="I1" s="59"/>
      <c r="J1" s="59"/>
      <c r="K1" s="59"/>
      <c r="L1" s="59"/>
      <c r="M1" s="59"/>
      <c r="N1" s="78"/>
      <c r="O1" s="77" t="s">
        <v>10</v>
      </c>
      <c r="P1" s="59"/>
      <c r="Q1" s="59"/>
      <c r="R1" s="59"/>
      <c r="S1" s="59"/>
      <c r="T1" s="59"/>
      <c r="U1" s="78"/>
      <c r="V1" s="77" t="s">
        <v>11</v>
      </c>
      <c r="W1" s="59"/>
      <c r="X1" s="59"/>
      <c r="Y1" s="59"/>
      <c r="Z1" s="59"/>
      <c r="AA1" s="59"/>
      <c r="AB1" s="78"/>
      <c r="AC1" s="77" t="s">
        <v>12</v>
      </c>
      <c r="AD1" s="59"/>
      <c r="AE1" s="59"/>
      <c r="AF1" s="59"/>
      <c r="AG1" s="59"/>
      <c r="AH1" s="59"/>
      <c r="AI1" s="78"/>
      <c r="AJ1" s="77" t="s">
        <v>13</v>
      </c>
      <c r="AK1" s="59"/>
      <c r="AL1" s="59"/>
      <c r="AM1" s="59"/>
      <c r="AN1" s="59"/>
      <c r="AO1" s="59"/>
      <c r="AP1" s="78"/>
      <c r="AQ1" s="77" t="s">
        <v>1</v>
      </c>
      <c r="AR1" s="59"/>
      <c r="AS1" s="59"/>
      <c r="AT1" s="59"/>
      <c r="AU1" s="59"/>
      <c r="AV1" s="59"/>
      <c r="AW1" s="78"/>
      <c r="AX1" s="74" t="s">
        <v>0</v>
      </c>
      <c r="AY1" s="60"/>
      <c r="AZ1" s="60"/>
      <c r="BA1" s="60"/>
      <c r="BB1" s="60"/>
      <c r="BC1" s="60"/>
      <c r="BD1" s="75"/>
    </row>
    <row r="2" spans="1:56" s="18" customFormat="1" ht="24" customHeight="1">
      <c r="A2" s="22"/>
      <c r="F2" s="12"/>
      <c r="G2" s="23"/>
      <c r="H2" s="22"/>
      <c r="M2" s="12"/>
      <c r="N2" s="23"/>
      <c r="O2" s="22"/>
      <c r="T2" s="12"/>
      <c r="U2" s="23"/>
      <c r="V2" s="22"/>
      <c r="AA2" s="12"/>
      <c r="AB2" s="23"/>
      <c r="AC2" s="22"/>
      <c r="AH2" s="12"/>
      <c r="AI2" s="23"/>
      <c r="AJ2" s="22"/>
      <c r="AO2" s="12"/>
      <c r="AP2" s="23"/>
      <c r="AQ2" s="22"/>
      <c r="AV2" s="12"/>
      <c r="AW2" s="23"/>
      <c r="AX2" s="22"/>
      <c r="BC2" s="12"/>
      <c r="BD2" s="23"/>
    </row>
    <row r="3" spans="1:56" s="18" customFormat="1" ht="39.95" customHeight="1">
      <c r="A3" s="73" t="s">
        <v>77</v>
      </c>
      <c r="B3" s="73"/>
      <c r="C3" s="73"/>
      <c r="D3" s="73"/>
      <c r="F3" s="51" t="e">
        <f>'3. ReWEEE(Stores and Receptors)'!F15/'1. Data Entry'!F5</f>
        <v>#DIV/0!</v>
      </c>
      <c r="G3" s="29"/>
      <c r="H3" s="73" t="s">
        <v>77</v>
      </c>
      <c r="I3" s="73"/>
      <c r="J3" s="73"/>
      <c r="K3" s="73"/>
      <c r="M3" s="51">
        <f>'3. ReWEEE(Stores and Receptors)'!N15/'1. Data Entry'!M5</f>
        <v>0.23571428571428568</v>
      </c>
      <c r="N3" s="29"/>
      <c r="O3" s="73" t="s">
        <v>77</v>
      </c>
      <c r="P3" s="73"/>
      <c r="Q3" s="73"/>
      <c r="R3" s="73"/>
      <c r="T3" s="51" t="e">
        <f>'3. ReWEEE(Stores and Receptors)'!V15/'1. Data Entry'!T5</f>
        <v>#DIV/0!</v>
      </c>
      <c r="U3" s="29"/>
      <c r="V3" s="73" t="s">
        <v>77</v>
      </c>
      <c r="W3" s="73"/>
      <c r="X3" s="73"/>
      <c r="Y3" s="73"/>
      <c r="AA3" s="51" t="e">
        <f>'3. ReWEEE(Stores and Receptors)'!AD15/'1. Data Entry'!AA5</f>
        <v>#DIV/0!</v>
      </c>
      <c r="AB3" s="29"/>
      <c r="AC3" s="73" t="s">
        <v>77</v>
      </c>
      <c r="AD3" s="73"/>
      <c r="AE3" s="73"/>
      <c r="AF3" s="73"/>
      <c r="AH3" s="51" t="e">
        <f>'3. ReWEEE(Stores and Receptors)'!AL15/'1. Data Entry'!AH5</f>
        <v>#DIV/0!</v>
      </c>
      <c r="AI3" s="29"/>
      <c r="AJ3" s="73" t="s">
        <v>77</v>
      </c>
      <c r="AK3" s="73"/>
      <c r="AL3" s="73"/>
      <c r="AM3" s="73"/>
      <c r="AO3" s="51">
        <f>'3. ReWEEE(Stores and Receptors)'!AT15/'1. Data Entry'!AO5</f>
        <v>0.12727272727272726</v>
      </c>
      <c r="AP3" s="29"/>
      <c r="AQ3" s="73" t="s">
        <v>77</v>
      </c>
      <c r="AR3" s="73"/>
      <c r="AS3" s="73"/>
      <c r="AT3" s="73"/>
      <c r="AV3" s="51" t="e">
        <f>'3. ReWEEE(Stores and Receptors)'!BB15/'1. Data Entry'!AV5</f>
        <v>#DIV/0!</v>
      </c>
      <c r="AW3" s="29"/>
      <c r="AX3" s="73" t="s">
        <v>77</v>
      </c>
      <c r="AY3" s="73"/>
      <c r="AZ3" s="73"/>
      <c r="BA3" s="73"/>
      <c r="BC3" s="51">
        <f>'3. ReWEEE(Stores and Receptors)'!BJ15/'1. Data Entry'!BC5</f>
        <v>0.2029126213592233</v>
      </c>
      <c r="BD3" s="29"/>
    </row>
    <row r="4" spans="1:56" s="18" customFormat="1" ht="39.95" customHeight="1">
      <c r="A4" s="73" t="s">
        <v>78</v>
      </c>
      <c r="B4" s="73"/>
      <c r="C4" s="73"/>
      <c r="D4" s="73"/>
      <c r="F4" s="51" t="e">
        <f>'3. ReWEEE(Stores and Receptors)'!F16/'1. Data Entry'!F6</f>
        <v>#DIV/0!</v>
      </c>
      <c r="G4" s="29"/>
      <c r="H4" s="73" t="s">
        <v>78</v>
      </c>
      <c r="I4" s="73"/>
      <c r="J4" s="73"/>
      <c r="K4" s="73"/>
      <c r="M4" s="51" t="e">
        <f>'3. ReWEEE(Stores and Receptors)'!N16/'1. Data Entry'!M6</f>
        <v>#DIV/0!</v>
      </c>
      <c r="N4" s="29"/>
      <c r="O4" s="73" t="s">
        <v>78</v>
      </c>
      <c r="P4" s="73"/>
      <c r="Q4" s="73"/>
      <c r="R4" s="73"/>
      <c r="T4" s="51" t="e">
        <f>'3. ReWEEE(Stores and Receptors)'!V16/'1. Data Entry'!T6</f>
        <v>#DIV/0!</v>
      </c>
      <c r="U4" s="29"/>
      <c r="V4" s="73" t="s">
        <v>78</v>
      </c>
      <c r="W4" s="73"/>
      <c r="X4" s="73"/>
      <c r="Y4" s="73"/>
      <c r="AA4" s="51" t="e">
        <f>'3. ReWEEE(Stores and Receptors)'!AD16/'1. Data Entry'!AA6</f>
        <v>#DIV/0!</v>
      </c>
      <c r="AB4" s="29"/>
      <c r="AC4" s="73" t="s">
        <v>78</v>
      </c>
      <c r="AD4" s="73"/>
      <c r="AE4" s="73"/>
      <c r="AF4" s="73"/>
      <c r="AH4" s="51" t="e">
        <f>'3. ReWEEE(Stores and Receptors)'!AL16/'1. Data Entry'!AH6</f>
        <v>#DIV/0!</v>
      </c>
      <c r="AI4" s="29"/>
      <c r="AJ4" s="73" t="s">
        <v>78</v>
      </c>
      <c r="AK4" s="73"/>
      <c r="AL4" s="73"/>
      <c r="AM4" s="73"/>
      <c r="AO4" s="51" t="e">
        <f>'3. ReWEEE(Stores and Receptors)'!AT16/'1. Data Entry'!AO6</f>
        <v>#DIV/0!</v>
      </c>
      <c r="AP4" s="29"/>
      <c r="AQ4" s="73" t="s">
        <v>78</v>
      </c>
      <c r="AR4" s="73"/>
      <c r="AS4" s="73"/>
      <c r="AT4" s="73"/>
      <c r="AV4" s="51" t="e">
        <f>'3. ReWEEE(Stores and Receptors)'!BB16/'1. Data Entry'!AV6</f>
        <v>#DIV/0!</v>
      </c>
      <c r="AW4" s="29"/>
      <c r="AX4" s="73" t="s">
        <v>78</v>
      </c>
      <c r="AY4" s="73"/>
      <c r="AZ4" s="73"/>
      <c r="BA4" s="73"/>
      <c r="BC4" s="51" t="e">
        <f>'3. ReWEEE(Stores and Receptors)'!BJ16/'1. Data Entry'!BC6</f>
        <v>#DIV/0!</v>
      </c>
      <c r="BD4" s="29"/>
    </row>
    <row r="5" spans="1:56" s="18" customFormat="1" ht="39.95" customHeight="1">
      <c r="A5" s="73" t="s">
        <v>79</v>
      </c>
      <c r="B5" s="73"/>
      <c r="C5" s="73"/>
      <c r="D5" s="73"/>
      <c r="F5" s="51" t="e">
        <f>'3. ReWEEE(Stores and Receptors)'!F17/'1. Data Entry'!F21</f>
        <v>#DIV/0!</v>
      </c>
      <c r="G5" s="26"/>
      <c r="H5" s="73" t="s">
        <v>79</v>
      </c>
      <c r="I5" s="73"/>
      <c r="J5" s="73"/>
      <c r="K5" s="73"/>
      <c r="M5" s="51" t="e">
        <f>'3. ReWEEE(Stores and Receptors)'!N17/'1. Data Entry'!M21</f>
        <v>#DIV/0!</v>
      </c>
      <c r="N5" s="26"/>
      <c r="O5" s="73" t="s">
        <v>79</v>
      </c>
      <c r="P5" s="73"/>
      <c r="Q5" s="73"/>
      <c r="R5" s="73"/>
      <c r="T5" s="51" t="e">
        <f>'3. ReWEEE(Stores and Receptors)'!V17/'1. Data Entry'!T21</f>
        <v>#DIV/0!</v>
      </c>
      <c r="U5" s="26"/>
      <c r="V5" s="73" t="s">
        <v>79</v>
      </c>
      <c r="W5" s="73"/>
      <c r="X5" s="73"/>
      <c r="Y5" s="73"/>
      <c r="AA5" s="51" t="e">
        <f>'3. ReWEEE(Stores and Receptors)'!AD17/'1. Data Entry'!AA21</f>
        <v>#DIV/0!</v>
      </c>
      <c r="AB5" s="26"/>
      <c r="AC5" s="73" t="s">
        <v>79</v>
      </c>
      <c r="AD5" s="73"/>
      <c r="AE5" s="73"/>
      <c r="AF5" s="73"/>
      <c r="AH5" s="51" t="e">
        <f>'3. ReWEEE(Stores and Receptors)'!AL17/'1. Data Entry'!AH21</f>
        <v>#DIV/0!</v>
      </c>
      <c r="AI5" s="26"/>
      <c r="AJ5" s="73" t="s">
        <v>79</v>
      </c>
      <c r="AK5" s="73"/>
      <c r="AL5" s="73"/>
      <c r="AM5" s="73"/>
      <c r="AO5" s="51" t="e">
        <f>'3. ReWEEE(Stores and Receptors)'!AT17/'1. Data Entry'!AO21</f>
        <v>#DIV/0!</v>
      </c>
      <c r="AP5" s="26"/>
      <c r="AQ5" s="73" t="s">
        <v>79</v>
      </c>
      <c r="AR5" s="73"/>
      <c r="AS5" s="73"/>
      <c r="AT5" s="73"/>
      <c r="AV5" s="51" t="e">
        <f>'3. ReWEEE(Stores and Receptors)'!BB17/'1. Data Entry'!AV21</f>
        <v>#DIV/0!</v>
      </c>
      <c r="AW5" s="26"/>
      <c r="AX5" s="73" t="s">
        <v>79</v>
      </c>
      <c r="AY5" s="73"/>
      <c r="AZ5" s="73"/>
      <c r="BA5" s="73"/>
      <c r="BC5" s="51" t="e">
        <f>'3. ReWEEE(Stores and Receptors)'!BJ17/'1. Data Entry'!BC21</f>
        <v>#DIV/0!</v>
      </c>
      <c r="BD5" s="26"/>
    </row>
    <row r="6" spans="1:56" s="18" customFormat="1" ht="39.95" customHeight="1">
      <c r="A6" s="73" t="s">
        <v>80</v>
      </c>
      <c r="B6" s="73"/>
      <c r="C6" s="73"/>
      <c r="D6" s="73"/>
      <c r="F6" s="51" t="e">
        <f>'3. ReWEEE(Stores and Receptors)'!F18/'1. Data Entry'!F22</f>
        <v>#DIV/0!</v>
      </c>
      <c r="G6" s="26"/>
      <c r="H6" s="73" t="s">
        <v>80</v>
      </c>
      <c r="I6" s="73"/>
      <c r="J6" s="73"/>
      <c r="K6" s="73"/>
      <c r="M6" s="51" t="e">
        <f>'3. ReWEEE(Stores and Receptors)'!N18/'1. Data Entry'!M22</f>
        <v>#DIV/0!</v>
      </c>
      <c r="N6" s="26"/>
      <c r="O6" s="73" t="s">
        <v>80</v>
      </c>
      <c r="P6" s="73"/>
      <c r="Q6" s="73"/>
      <c r="R6" s="73"/>
      <c r="T6" s="51" t="e">
        <f>'3. ReWEEE(Stores and Receptors)'!V18/'1. Data Entry'!T22</f>
        <v>#DIV/0!</v>
      </c>
      <c r="U6" s="26"/>
      <c r="V6" s="73" t="s">
        <v>80</v>
      </c>
      <c r="W6" s="73"/>
      <c r="X6" s="73"/>
      <c r="Y6" s="73"/>
      <c r="AA6" s="51" t="e">
        <f>'3. ReWEEE(Stores and Receptors)'!AD18/'1. Data Entry'!AA22</f>
        <v>#DIV/0!</v>
      </c>
      <c r="AB6" s="26"/>
      <c r="AC6" s="73" t="s">
        <v>80</v>
      </c>
      <c r="AD6" s="73"/>
      <c r="AE6" s="73"/>
      <c r="AF6" s="73"/>
      <c r="AH6" s="51" t="e">
        <f>'3. ReWEEE(Stores and Receptors)'!AL18/'1. Data Entry'!AH22</f>
        <v>#DIV/0!</v>
      </c>
      <c r="AI6" s="26"/>
      <c r="AJ6" s="73" t="s">
        <v>80</v>
      </c>
      <c r="AK6" s="73"/>
      <c r="AL6" s="73"/>
      <c r="AM6" s="73"/>
      <c r="AO6" s="51" t="e">
        <f>'3. ReWEEE(Stores and Receptors)'!AT18/'1. Data Entry'!AO22</f>
        <v>#DIV/0!</v>
      </c>
      <c r="AP6" s="26"/>
      <c r="AQ6" s="73" t="s">
        <v>80</v>
      </c>
      <c r="AR6" s="73"/>
      <c r="AS6" s="73"/>
      <c r="AT6" s="73"/>
      <c r="AV6" s="51" t="e">
        <f>'3. ReWEEE(Stores and Receptors)'!BB18/'1. Data Entry'!AV22</f>
        <v>#DIV/0!</v>
      </c>
      <c r="AW6" s="26"/>
      <c r="AX6" s="73" t="s">
        <v>80</v>
      </c>
      <c r="AY6" s="73"/>
      <c r="AZ6" s="73"/>
      <c r="BA6" s="73"/>
      <c r="BC6" s="51" t="e">
        <f>'3. ReWEEE(Stores and Receptors)'!BJ18/'1. Data Entry'!BC22</f>
        <v>#DIV/0!</v>
      </c>
      <c r="BD6" s="26"/>
    </row>
    <row r="7" spans="1:56" s="18" customFormat="1" ht="39.95" customHeight="1">
      <c r="A7" s="73" t="s">
        <v>81</v>
      </c>
      <c r="B7" s="73"/>
      <c r="C7" s="73"/>
      <c r="D7" s="73"/>
      <c r="F7" s="51" t="e">
        <f>'3. ReWEEE(Stores and Receptors)'!F19/'1. Data Entry'!F23</f>
        <v>#DIV/0!</v>
      </c>
      <c r="G7" s="26"/>
      <c r="H7" s="73" t="s">
        <v>81</v>
      </c>
      <c r="I7" s="73"/>
      <c r="J7" s="73"/>
      <c r="K7" s="73"/>
      <c r="M7" s="51" t="e">
        <f>'3. ReWEEE(Stores and Receptors)'!N19/'1. Data Entry'!M23</f>
        <v>#DIV/0!</v>
      </c>
      <c r="N7" s="26"/>
      <c r="O7" s="73" t="s">
        <v>81</v>
      </c>
      <c r="P7" s="73"/>
      <c r="Q7" s="73"/>
      <c r="R7" s="73"/>
      <c r="T7" s="51" t="e">
        <f>'3. ReWEEE(Stores and Receptors)'!V19/'1. Data Entry'!T23</f>
        <v>#DIV/0!</v>
      </c>
      <c r="U7" s="26"/>
      <c r="V7" s="73" t="s">
        <v>81</v>
      </c>
      <c r="W7" s="73"/>
      <c r="X7" s="73"/>
      <c r="Y7" s="73"/>
      <c r="AA7" s="51" t="e">
        <f>'3. ReWEEE(Stores and Receptors)'!AD19/'1. Data Entry'!AA23</f>
        <v>#DIV/0!</v>
      </c>
      <c r="AB7" s="26"/>
      <c r="AC7" s="73" t="s">
        <v>81</v>
      </c>
      <c r="AD7" s="73"/>
      <c r="AE7" s="73"/>
      <c r="AF7" s="73"/>
      <c r="AH7" s="51" t="e">
        <f>'3. ReWEEE(Stores and Receptors)'!AL19/'1. Data Entry'!AH23</f>
        <v>#DIV/0!</v>
      </c>
      <c r="AI7" s="26"/>
      <c r="AJ7" s="73" t="s">
        <v>81</v>
      </c>
      <c r="AK7" s="73"/>
      <c r="AL7" s="73"/>
      <c r="AM7" s="73"/>
      <c r="AO7" s="51" t="e">
        <f>'3. ReWEEE(Stores and Receptors)'!AT19/'1. Data Entry'!AO23</f>
        <v>#DIV/0!</v>
      </c>
      <c r="AP7" s="26"/>
      <c r="AQ7" s="73" t="s">
        <v>81</v>
      </c>
      <c r="AR7" s="73"/>
      <c r="AS7" s="73"/>
      <c r="AT7" s="73"/>
      <c r="AV7" s="51" t="e">
        <f>'3. ReWEEE(Stores and Receptors)'!BB19/'1. Data Entry'!AV23</f>
        <v>#DIV/0!</v>
      </c>
      <c r="AW7" s="26"/>
      <c r="AX7" s="73" t="s">
        <v>81</v>
      </c>
      <c r="AY7" s="73"/>
      <c r="AZ7" s="73"/>
      <c r="BA7" s="73"/>
      <c r="BC7" s="51" t="e">
        <f>'3. ReWEEE(Stores and Receptors)'!BJ19/'1. Data Entry'!BC23</f>
        <v>#DIV/0!</v>
      </c>
      <c r="BD7" s="26"/>
    </row>
    <row r="8" spans="1:56" s="18" customFormat="1" ht="39.95" customHeight="1">
      <c r="A8" s="73" t="s">
        <v>82</v>
      </c>
      <c r="B8" s="73"/>
      <c r="C8" s="73"/>
      <c r="D8" s="73"/>
      <c r="F8" s="51" t="e">
        <f>'3. ReWEEE(Stores and Receptors)'!F20/'1. Data Entry'!F24</f>
        <v>#DIV/0!</v>
      </c>
      <c r="G8" s="26"/>
      <c r="H8" s="73" t="s">
        <v>82</v>
      </c>
      <c r="I8" s="73"/>
      <c r="J8" s="73"/>
      <c r="K8" s="73"/>
      <c r="M8" s="51">
        <f>'3. ReWEEE(Stores and Receptors)'!N20/'1. Data Entry'!M24</f>
        <v>0.14142857142857143</v>
      </c>
      <c r="N8" s="26"/>
      <c r="O8" s="73" t="s">
        <v>82</v>
      </c>
      <c r="P8" s="73"/>
      <c r="Q8" s="73"/>
      <c r="R8" s="73"/>
      <c r="T8" s="51" t="e">
        <f>'3. ReWEEE(Stores and Receptors)'!V20/'1. Data Entry'!T24</f>
        <v>#DIV/0!</v>
      </c>
      <c r="U8" s="26"/>
      <c r="V8" s="73" t="s">
        <v>82</v>
      </c>
      <c r="W8" s="73"/>
      <c r="X8" s="73"/>
      <c r="Y8" s="73"/>
      <c r="AA8" s="51" t="e">
        <f>'3. ReWEEE(Stores and Receptors)'!AD20/'1. Data Entry'!AA24</f>
        <v>#DIV/0!</v>
      </c>
      <c r="AB8" s="26"/>
      <c r="AC8" s="73" t="s">
        <v>82</v>
      </c>
      <c r="AD8" s="73"/>
      <c r="AE8" s="73"/>
      <c r="AF8" s="73"/>
      <c r="AH8" s="51" t="e">
        <f>'3. ReWEEE(Stores and Receptors)'!AL20/'1. Data Entry'!AH24</f>
        <v>#DIV/0!</v>
      </c>
      <c r="AI8" s="26"/>
      <c r="AJ8" s="73" t="s">
        <v>82</v>
      </c>
      <c r="AK8" s="73"/>
      <c r="AL8" s="73"/>
      <c r="AM8" s="73"/>
      <c r="AO8" s="51">
        <f>'3. ReWEEE(Stores and Receptors)'!AT20/'1. Data Entry'!AO24</f>
        <v>0.47727272727272724</v>
      </c>
      <c r="AP8" s="26"/>
      <c r="AQ8" s="73" t="s">
        <v>82</v>
      </c>
      <c r="AR8" s="73"/>
      <c r="AS8" s="73"/>
      <c r="AT8" s="73"/>
      <c r="AV8" s="51" t="e">
        <f>'3. ReWEEE(Stores and Receptors)'!BB20/'1. Data Entry'!AV24</f>
        <v>#DIV/0!</v>
      </c>
      <c r="AW8" s="26"/>
      <c r="AX8" s="73" t="s">
        <v>82</v>
      </c>
      <c r="AY8" s="73"/>
      <c r="AZ8" s="73"/>
      <c r="BA8" s="73"/>
      <c r="BC8" s="51">
        <f>'3. ReWEEE(Stores and Receptors)'!BJ20/'1. Data Entry'!BC24</f>
        <v>0.25298196948682383</v>
      </c>
      <c r="BD8" s="26"/>
    </row>
    <row r="9" spans="1:56" s="18" customFormat="1" ht="39.95" customHeight="1">
      <c r="A9" s="72" t="s">
        <v>83</v>
      </c>
      <c r="B9" s="72"/>
      <c r="C9" s="72"/>
      <c r="D9" s="72"/>
      <c r="F9" s="52" t="e">
        <f>'3. ReWEEE(Stores and Receptors)'!F21/'1. Data Entry'!F30</f>
        <v>#DIV/0!</v>
      </c>
      <c r="G9" s="26"/>
      <c r="H9" s="72" t="s">
        <v>83</v>
      </c>
      <c r="I9" s="72"/>
      <c r="J9" s="72"/>
      <c r="K9" s="72"/>
      <c r="M9" s="52">
        <f>'3. ReWEEE(Stores and Receptors)'!N21/'1. Data Entry'!M30</f>
        <v>0.2828571428571428</v>
      </c>
      <c r="N9" s="26"/>
      <c r="O9" s="72" t="s">
        <v>83</v>
      </c>
      <c r="P9" s="72"/>
      <c r="Q9" s="72"/>
      <c r="R9" s="72"/>
      <c r="T9" s="52" t="e">
        <f>'3. ReWEEE(Stores and Receptors)'!V21/'1. Data Entry'!T30</f>
        <v>#DIV/0!</v>
      </c>
      <c r="U9" s="26"/>
      <c r="V9" s="72" t="s">
        <v>83</v>
      </c>
      <c r="W9" s="72"/>
      <c r="X9" s="72"/>
      <c r="Y9" s="72"/>
      <c r="AA9" s="52" t="e">
        <f>'3. ReWEEE(Stores and Receptors)'!AD21/'1. Data Entry'!AA30</f>
        <v>#DIV/0!</v>
      </c>
      <c r="AB9" s="26"/>
      <c r="AC9" s="72" t="s">
        <v>83</v>
      </c>
      <c r="AD9" s="72"/>
      <c r="AE9" s="72"/>
      <c r="AF9" s="72"/>
      <c r="AH9" s="52" t="e">
        <f>'3. ReWEEE(Stores and Receptors)'!AL21/'1. Data Entry'!AH30</f>
        <v>#DIV/0!</v>
      </c>
      <c r="AI9" s="26"/>
      <c r="AJ9" s="72" t="s">
        <v>83</v>
      </c>
      <c r="AK9" s="72"/>
      <c r="AL9" s="72"/>
      <c r="AM9" s="72"/>
      <c r="AO9" s="52">
        <f>'3. ReWEEE(Stores and Receptors)'!AT21/'1. Data Entry'!AO30</f>
        <v>0.3977272727272727</v>
      </c>
      <c r="AP9" s="26"/>
      <c r="AQ9" s="72" t="s">
        <v>83</v>
      </c>
      <c r="AR9" s="72"/>
      <c r="AS9" s="72"/>
      <c r="AT9" s="72"/>
      <c r="AV9" s="52" t="e">
        <f>'3. ReWEEE(Stores and Receptors)'!BB21/'1. Data Entry'!AV30</f>
        <v>#DIV/0!</v>
      </c>
      <c r="AW9" s="26"/>
      <c r="AX9" s="72" t="s">
        <v>83</v>
      </c>
      <c r="AY9" s="72"/>
      <c r="AZ9" s="72"/>
      <c r="BA9" s="72"/>
      <c r="BC9" s="52">
        <f>'3. ReWEEE(Stores and Receptors)'!BJ21/'1. Data Entry'!BC30</f>
        <v>0.3067961165048544</v>
      </c>
      <c r="BD9" s="26"/>
    </row>
    <row r="10" spans="1:56" s="18" customFormat="1" ht="32.1" customHeight="1">
      <c r="A10" s="27"/>
      <c r="B10" s="27"/>
      <c r="C10" s="27"/>
      <c r="D10" s="27"/>
      <c r="F10" s="25"/>
      <c r="G10" s="26"/>
      <c r="H10" s="27"/>
      <c r="I10" s="27"/>
      <c r="J10" s="27"/>
      <c r="K10" s="27"/>
      <c r="M10" s="25"/>
      <c r="N10" s="26"/>
      <c r="O10" s="27"/>
      <c r="P10" s="27"/>
      <c r="Q10" s="27"/>
      <c r="R10" s="27"/>
      <c r="T10" s="25"/>
      <c r="U10" s="26"/>
      <c r="V10" s="27"/>
      <c r="W10" s="27"/>
      <c r="X10" s="27"/>
      <c r="Y10" s="27"/>
      <c r="AA10" s="25"/>
      <c r="AB10" s="26"/>
      <c r="AC10" s="27"/>
      <c r="AD10" s="27"/>
      <c r="AE10" s="27"/>
      <c r="AF10" s="27"/>
      <c r="AH10" s="25"/>
      <c r="AI10" s="26"/>
      <c r="AJ10" s="27"/>
      <c r="AK10" s="27"/>
      <c r="AL10" s="27"/>
      <c r="AM10" s="27"/>
      <c r="AO10" s="25"/>
      <c r="AP10" s="26"/>
      <c r="AQ10" s="27"/>
      <c r="AR10" s="27"/>
      <c r="AS10" s="27"/>
      <c r="AT10" s="27"/>
      <c r="AV10" s="25"/>
      <c r="AW10" s="26"/>
      <c r="AX10" s="27"/>
      <c r="AY10" s="27"/>
      <c r="AZ10" s="27"/>
      <c r="BA10" s="27"/>
      <c r="BC10" s="25"/>
      <c r="BD10" s="26"/>
    </row>
    <row r="11" spans="1:56" s="18" customFormat="1" ht="39.95" customHeight="1">
      <c r="A11" s="76" t="s">
        <v>84</v>
      </c>
      <c r="B11" s="76"/>
      <c r="C11" s="76"/>
      <c r="D11" s="76"/>
      <c r="F11" s="53" t="e">
        <f>'3. ReWEEE(Stores and Receptors)'!F4/'1. Data Entry'!F5</f>
        <v>#DIV/0!</v>
      </c>
      <c r="G11" s="29"/>
      <c r="H11" s="76" t="s">
        <v>84</v>
      </c>
      <c r="I11" s="76"/>
      <c r="J11" s="76"/>
      <c r="K11" s="76"/>
      <c r="M11" s="53">
        <f>'3. ReWEEE(Stores and Receptors)'!N4/'1. Data Entry'!M5</f>
        <v>0.26666666666666666</v>
      </c>
      <c r="N11" s="29"/>
      <c r="O11" s="76" t="s">
        <v>84</v>
      </c>
      <c r="P11" s="76"/>
      <c r="Q11" s="76"/>
      <c r="R11" s="76"/>
      <c r="T11" s="53" t="e">
        <f>'3. ReWEEE(Stores and Receptors)'!V4/'1. Data Entry'!T5</f>
        <v>#DIV/0!</v>
      </c>
      <c r="U11" s="29"/>
      <c r="V11" s="76" t="s">
        <v>84</v>
      </c>
      <c r="W11" s="76"/>
      <c r="X11" s="76"/>
      <c r="Y11" s="76"/>
      <c r="AA11" s="53" t="e">
        <f>'3. ReWEEE(Stores and Receptors)'!AD4/'1. Data Entry'!AA5</f>
        <v>#DIV/0!</v>
      </c>
      <c r="AB11" s="29"/>
      <c r="AC11" s="76" t="s">
        <v>84</v>
      </c>
      <c r="AD11" s="76"/>
      <c r="AE11" s="76"/>
      <c r="AF11" s="76"/>
      <c r="AH11" s="53" t="e">
        <f>'3. ReWEEE(Stores and Receptors)'!AL4/'1. Data Entry'!AH5</f>
        <v>#DIV/0!</v>
      </c>
      <c r="AI11" s="29"/>
      <c r="AJ11" s="76" t="s">
        <v>84</v>
      </c>
      <c r="AK11" s="76"/>
      <c r="AL11" s="76"/>
      <c r="AM11" s="76"/>
      <c r="AO11" s="53">
        <f>'3. ReWEEE(Stores and Receptors)'!AT4/'1. Data Entry'!AO5</f>
        <v>0.17</v>
      </c>
      <c r="AP11" s="29"/>
      <c r="AQ11" s="76" t="s">
        <v>84</v>
      </c>
      <c r="AR11" s="76"/>
      <c r="AS11" s="76"/>
      <c r="AT11" s="76"/>
      <c r="AV11" s="53" t="e">
        <f>'3. ReWEEE(Stores and Receptors)'!BB4/'1. Data Entry'!AV5</f>
        <v>#DIV/0!</v>
      </c>
      <c r="AW11" s="29"/>
      <c r="AX11" s="76" t="s">
        <v>84</v>
      </c>
      <c r="AY11" s="76"/>
      <c r="AZ11" s="76"/>
      <c r="BA11" s="76"/>
      <c r="BC11" s="53">
        <f>'3. ReWEEE(Stores and Receptors)'!BJ4/'1. Data Entry'!BC5</f>
        <v>0.2425</v>
      </c>
      <c r="BD11" s="29"/>
    </row>
    <row r="12" spans="1:56" s="18" customFormat="1" ht="39.95" customHeight="1">
      <c r="A12" s="76" t="s">
        <v>85</v>
      </c>
      <c r="B12" s="76"/>
      <c r="C12" s="76"/>
      <c r="D12" s="76"/>
      <c r="F12" s="53" t="e">
        <f>'3. ReWEEE(Stores and Receptors)'!F5/'1. Data Entry'!F6</f>
        <v>#DIV/0!</v>
      </c>
      <c r="G12" s="29"/>
      <c r="H12" s="76" t="s">
        <v>85</v>
      </c>
      <c r="I12" s="76"/>
      <c r="J12" s="76"/>
      <c r="K12" s="76"/>
      <c r="M12" s="53" t="e">
        <f>'3. ReWEEE(Stores and Receptors)'!N5/'1. Data Entry'!M6</f>
        <v>#DIV/0!</v>
      </c>
      <c r="N12" s="29"/>
      <c r="O12" s="76" t="s">
        <v>85</v>
      </c>
      <c r="P12" s="76"/>
      <c r="Q12" s="76"/>
      <c r="R12" s="76"/>
      <c r="T12" s="53" t="e">
        <f>'3. ReWEEE(Stores and Receptors)'!V5/'1. Data Entry'!T6</f>
        <v>#DIV/0!</v>
      </c>
      <c r="U12" s="29"/>
      <c r="V12" s="76" t="s">
        <v>85</v>
      </c>
      <c r="W12" s="76"/>
      <c r="X12" s="76"/>
      <c r="Y12" s="76"/>
      <c r="AA12" s="53" t="e">
        <f>'3. ReWEEE(Stores and Receptors)'!AD5/'1. Data Entry'!AA6</f>
        <v>#DIV/0!</v>
      </c>
      <c r="AB12" s="29"/>
      <c r="AC12" s="76" t="s">
        <v>85</v>
      </c>
      <c r="AD12" s="76"/>
      <c r="AE12" s="76"/>
      <c r="AF12" s="76"/>
      <c r="AH12" s="53" t="e">
        <f>'3. ReWEEE(Stores and Receptors)'!AL5/'1. Data Entry'!AH6</f>
        <v>#DIV/0!</v>
      </c>
      <c r="AI12" s="29"/>
      <c r="AJ12" s="76" t="s">
        <v>85</v>
      </c>
      <c r="AK12" s="76"/>
      <c r="AL12" s="76"/>
      <c r="AM12" s="76"/>
      <c r="AO12" s="53" t="e">
        <f>'3. ReWEEE(Stores and Receptors)'!AT5/'1. Data Entry'!AO6</f>
        <v>#DIV/0!</v>
      </c>
      <c r="AP12" s="29"/>
      <c r="AQ12" s="76" t="s">
        <v>85</v>
      </c>
      <c r="AR12" s="76"/>
      <c r="AS12" s="76"/>
      <c r="AT12" s="76"/>
      <c r="AV12" s="53" t="e">
        <f>'3. ReWEEE(Stores and Receptors)'!BB5/'1. Data Entry'!AV6</f>
        <v>#DIV/0!</v>
      </c>
      <c r="AW12" s="29"/>
      <c r="AX12" s="76" t="s">
        <v>85</v>
      </c>
      <c r="AY12" s="76"/>
      <c r="AZ12" s="76"/>
      <c r="BA12" s="76"/>
      <c r="BC12" s="53" t="e">
        <f>'3. ReWEEE(Stores and Receptors)'!BJ5/'1. Data Entry'!BC6</f>
        <v>#DIV/0!</v>
      </c>
      <c r="BD12" s="29"/>
    </row>
    <row r="13" spans="1:56" s="18" customFormat="1" ht="39.95" customHeight="1">
      <c r="A13" s="76" t="s">
        <v>86</v>
      </c>
      <c r="B13" s="76"/>
      <c r="C13" s="76"/>
      <c r="D13" s="76"/>
      <c r="F13" s="53" t="e">
        <f>'3. ReWEEE(Stores and Receptors)'!F6/'1. Data Entry'!F21</f>
        <v>#DIV/0!</v>
      </c>
      <c r="G13" s="29"/>
      <c r="H13" s="76" t="s">
        <v>86</v>
      </c>
      <c r="I13" s="76"/>
      <c r="J13" s="76"/>
      <c r="K13" s="76"/>
      <c r="M13" s="53" t="e">
        <f>'3. ReWEEE(Stores and Receptors)'!N6/'1. Data Entry'!M21</f>
        <v>#DIV/0!</v>
      </c>
      <c r="N13" s="29"/>
      <c r="O13" s="76" t="s">
        <v>86</v>
      </c>
      <c r="P13" s="76"/>
      <c r="Q13" s="76"/>
      <c r="R13" s="76"/>
      <c r="T13" s="53" t="e">
        <f>'3. ReWEEE(Stores and Receptors)'!V6/'1. Data Entry'!T21</f>
        <v>#DIV/0!</v>
      </c>
      <c r="U13" s="29"/>
      <c r="V13" s="76" t="s">
        <v>86</v>
      </c>
      <c r="W13" s="76"/>
      <c r="X13" s="76"/>
      <c r="Y13" s="76"/>
      <c r="AA13" s="53" t="e">
        <f>'3. ReWEEE(Stores and Receptors)'!AD6/'1. Data Entry'!AA21</f>
        <v>#DIV/0!</v>
      </c>
      <c r="AB13" s="29"/>
      <c r="AC13" s="76" t="s">
        <v>86</v>
      </c>
      <c r="AD13" s="76"/>
      <c r="AE13" s="76"/>
      <c r="AF13" s="76"/>
      <c r="AH13" s="53" t="e">
        <f>'3. ReWEEE(Stores and Receptors)'!AL6/'1. Data Entry'!AH21</f>
        <v>#DIV/0!</v>
      </c>
      <c r="AI13" s="29"/>
      <c r="AJ13" s="76" t="s">
        <v>86</v>
      </c>
      <c r="AK13" s="76"/>
      <c r="AL13" s="76"/>
      <c r="AM13" s="76"/>
      <c r="AO13" s="53" t="e">
        <f>'3. ReWEEE(Stores and Receptors)'!AT6/'1. Data Entry'!AO21</f>
        <v>#DIV/0!</v>
      </c>
      <c r="AP13" s="29"/>
      <c r="AQ13" s="76" t="s">
        <v>86</v>
      </c>
      <c r="AR13" s="76"/>
      <c r="AS13" s="76"/>
      <c r="AT13" s="76"/>
      <c r="AV13" s="53" t="e">
        <f>'3. ReWEEE(Stores and Receptors)'!BB6/'1. Data Entry'!AV21</f>
        <v>#DIV/0!</v>
      </c>
      <c r="AW13" s="29"/>
      <c r="AX13" s="76" t="s">
        <v>86</v>
      </c>
      <c r="AY13" s="76"/>
      <c r="AZ13" s="76"/>
      <c r="BA13" s="76"/>
      <c r="BC13" s="53" t="e">
        <f>'3. ReWEEE(Stores and Receptors)'!BJ6/'1. Data Entry'!BC21</f>
        <v>#DIV/0!</v>
      </c>
      <c r="BD13" s="29"/>
    </row>
    <row r="14" spans="1:56" s="18" customFormat="1" ht="39.95" customHeight="1">
      <c r="A14" s="76" t="s">
        <v>87</v>
      </c>
      <c r="B14" s="76"/>
      <c r="C14" s="76"/>
      <c r="D14" s="76"/>
      <c r="F14" s="53" t="e">
        <f>'3. ReWEEE(Stores and Receptors)'!F7/'1. Data Entry'!F22</f>
        <v>#DIV/0!</v>
      </c>
      <c r="G14" s="29"/>
      <c r="H14" s="76" t="s">
        <v>87</v>
      </c>
      <c r="I14" s="76"/>
      <c r="J14" s="76"/>
      <c r="K14" s="76"/>
      <c r="M14" s="53" t="e">
        <f>'3. ReWEEE(Stores and Receptors)'!N7/'1. Data Entry'!M22</f>
        <v>#DIV/0!</v>
      </c>
      <c r="N14" s="29"/>
      <c r="O14" s="76" t="s">
        <v>87</v>
      </c>
      <c r="P14" s="76"/>
      <c r="Q14" s="76"/>
      <c r="R14" s="76"/>
      <c r="T14" s="53" t="e">
        <f>'3. ReWEEE(Stores and Receptors)'!V7/'1. Data Entry'!T22</f>
        <v>#DIV/0!</v>
      </c>
      <c r="U14" s="29"/>
      <c r="V14" s="76" t="s">
        <v>87</v>
      </c>
      <c r="W14" s="76"/>
      <c r="X14" s="76"/>
      <c r="Y14" s="76"/>
      <c r="AA14" s="53" t="e">
        <f>'3. ReWEEE(Stores and Receptors)'!AD7/'1. Data Entry'!AA22</f>
        <v>#DIV/0!</v>
      </c>
      <c r="AB14" s="29"/>
      <c r="AC14" s="76" t="s">
        <v>87</v>
      </c>
      <c r="AD14" s="76"/>
      <c r="AE14" s="76"/>
      <c r="AF14" s="76"/>
      <c r="AH14" s="53" t="e">
        <f>'3. ReWEEE(Stores and Receptors)'!AL7/'1. Data Entry'!AH22</f>
        <v>#DIV/0!</v>
      </c>
      <c r="AI14" s="29"/>
      <c r="AJ14" s="76" t="s">
        <v>87</v>
      </c>
      <c r="AK14" s="76"/>
      <c r="AL14" s="76"/>
      <c r="AM14" s="76"/>
      <c r="AO14" s="53" t="e">
        <f>'3. ReWEEE(Stores and Receptors)'!AT7/'1. Data Entry'!AO22</f>
        <v>#DIV/0!</v>
      </c>
      <c r="AP14" s="29"/>
      <c r="AQ14" s="76" t="s">
        <v>87</v>
      </c>
      <c r="AR14" s="76"/>
      <c r="AS14" s="76"/>
      <c r="AT14" s="76"/>
      <c r="AV14" s="53" t="e">
        <f>'3. ReWEEE(Stores and Receptors)'!BB7/'1. Data Entry'!AV22</f>
        <v>#DIV/0!</v>
      </c>
      <c r="AW14" s="29"/>
      <c r="AX14" s="76" t="s">
        <v>87</v>
      </c>
      <c r="AY14" s="76"/>
      <c r="AZ14" s="76"/>
      <c r="BA14" s="76"/>
      <c r="BC14" s="53" t="e">
        <f>'3. ReWEEE(Stores and Receptors)'!BJ7/'1. Data Entry'!BC22</f>
        <v>#DIV/0!</v>
      </c>
      <c r="BD14" s="29"/>
    </row>
    <row r="15" spans="1:56" s="18" customFormat="1" ht="39.95" customHeight="1">
      <c r="A15" s="76" t="s">
        <v>88</v>
      </c>
      <c r="B15" s="76"/>
      <c r="C15" s="76"/>
      <c r="D15" s="76"/>
      <c r="F15" s="53" t="e">
        <f>'3. ReWEEE(Stores and Receptors)'!F8/'1. Data Entry'!F23</f>
        <v>#DIV/0!</v>
      </c>
      <c r="G15" s="29"/>
      <c r="H15" s="76" t="s">
        <v>88</v>
      </c>
      <c r="I15" s="76"/>
      <c r="J15" s="76"/>
      <c r="K15" s="76"/>
      <c r="M15" s="53" t="e">
        <f>'3. ReWEEE(Stores and Receptors)'!N8/'1. Data Entry'!M23</f>
        <v>#DIV/0!</v>
      </c>
      <c r="N15" s="29"/>
      <c r="O15" s="76" t="s">
        <v>88</v>
      </c>
      <c r="P15" s="76"/>
      <c r="Q15" s="76"/>
      <c r="R15" s="76"/>
      <c r="T15" s="53" t="e">
        <f>'3. ReWEEE(Stores and Receptors)'!V8/'1. Data Entry'!T23</f>
        <v>#DIV/0!</v>
      </c>
      <c r="U15" s="29"/>
      <c r="V15" s="76" t="s">
        <v>88</v>
      </c>
      <c r="W15" s="76"/>
      <c r="X15" s="76"/>
      <c r="Y15" s="76"/>
      <c r="AA15" s="53" t="e">
        <f>'3. ReWEEE(Stores and Receptors)'!AD8/'1. Data Entry'!AA23</f>
        <v>#DIV/0!</v>
      </c>
      <c r="AB15" s="29"/>
      <c r="AC15" s="76" t="s">
        <v>88</v>
      </c>
      <c r="AD15" s="76"/>
      <c r="AE15" s="76"/>
      <c r="AF15" s="76"/>
      <c r="AH15" s="53" t="e">
        <f>'3. ReWEEE(Stores and Receptors)'!AL8/'1. Data Entry'!AH23</f>
        <v>#DIV/0!</v>
      </c>
      <c r="AI15" s="29"/>
      <c r="AJ15" s="76" t="s">
        <v>88</v>
      </c>
      <c r="AK15" s="76"/>
      <c r="AL15" s="76"/>
      <c r="AM15" s="76"/>
      <c r="AO15" s="53" t="e">
        <f>'3. ReWEEE(Stores and Receptors)'!AT8/'1. Data Entry'!AO23</f>
        <v>#DIV/0!</v>
      </c>
      <c r="AP15" s="29"/>
      <c r="AQ15" s="76" t="s">
        <v>88</v>
      </c>
      <c r="AR15" s="76"/>
      <c r="AS15" s="76"/>
      <c r="AT15" s="76"/>
      <c r="AV15" s="53" t="e">
        <f>'3. ReWEEE(Stores and Receptors)'!BB8/'1. Data Entry'!AV23</f>
        <v>#DIV/0!</v>
      </c>
      <c r="AW15" s="29"/>
      <c r="AX15" s="76" t="s">
        <v>88</v>
      </c>
      <c r="AY15" s="76"/>
      <c r="AZ15" s="76"/>
      <c r="BA15" s="76"/>
      <c r="BC15" s="53" t="e">
        <f>'3. ReWEEE(Stores and Receptors)'!BJ8/'1. Data Entry'!BC23</f>
        <v>#DIV/0!</v>
      </c>
      <c r="BD15" s="29"/>
    </row>
    <row r="16" spans="1:56" s="18" customFormat="1" ht="39.95" customHeight="1">
      <c r="A16" s="76" t="s">
        <v>89</v>
      </c>
      <c r="B16" s="76"/>
      <c r="C16" s="76"/>
      <c r="D16" s="76"/>
      <c r="F16" s="53" t="e">
        <f>'3. ReWEEE(Stores and Receptors)'!F9/'1. Data Entry'!F24</f>
        <v>#DIV/0!</v>
      </c>
      <c r="G16" s="29"/>
      <c r="H16" s="76" t="s">
        <v>89</v>
      </c>
      <c r="I16" s="76"/>
      <c r="J16" s="76"/>
      <c r="K16" s="76"/>
      <c r="M16" s="53">
        <f>'3. ReWEEE(Stores and Receptors)'!N9/'1. Data Entry'!M24</f>
        <v>0.3</v>
      </c>
      <c r="N16" s="29"/>
      <c r="O16" s="76" t="s">
        <v>89</v>
      </c>
      <c r="P16" s="76"/>
      <c r="Q16" s="76"/>
      <c r="R16" s="76"/>
      <c r="T16" s="53" t="e">
        <f>'3. ReWEEE(Stores and Receptors)'!V9/'1. Data Entry'!T24</f>
        <v>#DIV/0!</v>
      </c>
      <c r="U16" s="29"/>
      <c r="V16" s="76" t="s">
        <v>89</v>
      </c>
      <c r="W16" s="76"/>
      <c r="X16" s="76"/>
      <c r="Y16" s="76"/>
      <c r="AA16" s="53" t="e">
        <f>'3. ReWEEE(Stores and Receptors)'!AD9/'1. Data Entry'!AA24</f>
        <v>#DIV/0!</v>
      </c>
      <c r="AB16" s="29"/>
      <c r="AC16" s="76" t="s">
        <v>89</v>
      </c>
      <c r="AD16" s="76"/>
      <c r="AE16" s="76"/>
      <c r="AF16" s="76"/>
      <c r="AH16" s="53" t="e">
        <f>'3. ReWEEE(Stores and Receptors)'!AL9/'1. Data Entry'!AH24</f>
        <v>#DIV/0!</v>
      </c>
      <c r="AI16" s="29"/>
      <c r="AJ16" s="76" t="s">
        <v>89</v>
      </c>
      <c r="AK16" s="76"/>
      <c r="AL16" s="76"/>
      <c r="AM16" s="76"/>
      <c r="AO16" s="53">
        <f>'3. ReWEEE(Stores and Receptors)'!AT9/'1. Data Entry'!AO24</f>
        <v>0.625</v>
      </c>
      <c r="AP16" s="29"/>
      <c r="AQ16" s="76" t="s">
        <v>89</v>
      </c>
      <c r="AR16" s="76"/>
      <c r="AS16" s="76"/>
      <c r="AT16" s="76"/>
      <c r="AV16" s="53" t="e">
        <f>'3. ReWEEE(Stores and Receptors)'!BB9/'1. Data Entry'!AV24</f>
        <v>#DIV/0!</v>
      </c>
      <c r="AW16" s="29"/>
      <c r="AX16" s="76" t="s">
        <v>89</v>
      </c>
      <c r="AY16" s="76"/>
      <c r="AZ16" s="76"/>
      <c r="BA16" s="76"/>
      <c r="BC16" s="53">
        <f>'3. ReWEEE(Stores and Receptors)'!BJ9/'1. Data Entry'!BC24</f>
        <v>0.39285714285714285</v>
      </c>
      <c r="BD16" s="29"/>
    </row>
    <row r="17" spans="1:56" s="18" customFormat="1" ht="39.95" customHeight="1">
      <c r="A17" s="72" t="s">
        <v>90</v>
      </c>
      <c r="B17" s="72"/>
      <c r="C17" s="72"/>
      <c r="D17" s="72"/>
      <c r="F17" s="52" t="e">
        <f>'3. ReWEEE(Stores and Receptors)'!F10/'1. Data Entry'!F30</f>
        <v>#DIV/0!</v>
      </c>
      <c r="G17" s="29"/>
      <c r="H17" s="72" t="s">
        <v>90</v>
      </c>
      <c r="I17" s="72"/>
      <c r="J17" s="72"/>
      <c r="K17" s="72"/>
      <c r="M17" s="52">
        <f>'3. ReWEEE(Stores and Receptors)'!N10/'1. Data Entry'!M30</f>
        <v>0.36666666666666664</v>
      </c>
      <c r="N17" s="29"/>
      <c r="O17" s="72" t="s">
        <v>90</v>
      </c>
      <c r="P17" s="72"/>
      <c r="Q17" s="72"/>
      <c r="R17" s="72"/>
      <c r="T17" s="52" t="e">
        <f>'3. ReWEEE(Stores and Receptors)'!V10/'1. Data Entry'!T30</f>
        <v>#DIV/0!</v>
      </c>
      <c r="U17" s="29"/>
      <c r="V17" s="72" t="s">
        <v>90</v>
      </c>
      <c r="W17" s="72"/>
      <c r="X17" s="72"/>
      <c r="Y17" s="72"/>
      <c r="AA17" s="52" t="e">
        <f>'3. ReWEEE(Stores and Receptors)'!AD10/'1. Data Entry'!AA30</f>
        <v>#DIV/0!</v>
      </c>
      <c r="AB17" s="29"/>
      <c r="AC17" s="72" t="s">
        <v>90</v>
      </c>
      <c r="AD17" s="72"/>
      <c r="AE17" s="72"/>
      <c r="AF17" s="72"/>
      <c r="AH17" s="52" t="e">
        <f>'3. ReWEEE(Stores and Receptors)'!AL10/'1. Data Entry'!AH30</f>
        <v>#DIV/0!</v>
      </c>
      <c r="AI17" s="29"/>
      <c r="AJ17" s="72" t="s">
        <v>90</v>
      </c>
      <c r="AK17" s="72"/>
      <c r="AL17" s="72"/>
      <c r="AM17" s="72"/>
      <c r="AO17" s="52">
        <f>'3. ReWEEE(Stores and Receptors)'!AT10/'1. Data Entry'!AO30</f>
        <v>0.525</v>
      </c>
      <c r="AP17" s="29"/>
      <c r="AQ17" s="72" t="s">
        <v>90</v>
      </c>
      <c r="AR17" s="72"/>
      <c r="AS17" s="72"/>
      <c r="AT17" s="72"/>
      <c r="AV17" s="52" t="e">
        <f>'3. ReWEEE(Stores and Receptors)'!BB10/'1. Data Entry'!AV30</f>
        <v>#DIV/0!</v>
      </c>
      <c r="AW17" s="29"/>
      <c r="AX17" s="72" t="s">
        <v>90</v>
      </c>
      <c r="AY17" s="72"/>
      <c r="AZ17" s="72"/>
      <c r="BA17" s="72"/>
      <c r="BC17" s="52">
        <f>'3. ReWEEE(Stores and Receptors)'!BJ10/'1. Data Entry'!BC30</f>
        <v>0.4</v>
      </c>
      <c r="BD17" s="29"/>
    </row>
    <row r="18" spans="1:56" s="18" customFormat="1" ht="32.1" customHeight="1">
      <c r="A18" s="50"/>
      <c r="B18" s="50"/>
      <c r="C18" s="50"/>
      <c r="D18" s="50"/>
      <c r="F18" s="28"/>
      <c r="G18" s="29"/>
      <c r="H18" s="49"/>
      <c r="I18" s="49"/>
      <c r="J18" s="49"/>
      <c r="K18" s="49"/>
      <c r="M18" s="28"/>
      <c r="N18" s="29"/>
      <c r="O18" s="49"/>
      <c r="P18" s="49"/>
      <c r="Q18" s="49"/>
      <c r="R18" s="49"/>
      <c r="T18" s="28"/>
      <c r="U18" s="29"/>
      <c r="V18" s="49"/>
      <c r="W18" s="49"/>
      <c r="X18" s="49"/>
      <c r="Y18" s="49"/>
      <c r="AA18" s="28"/>
      <c r="AB18" s="29"/>
      <c r="AC18" s="49"/>
      <c r="AD18" s="49"/>
      <c r="AE18" s="49"/>
      <c r="AF18" s="49"/>
      <c r="AH18" s="28"/>
      <c r="AI18" s="29"/>
      <c r="AJ18" s="49"/>
      <c r="AK18" s="49"/>
      <c r="AL18" s="49"/>
      <c r="AM18" s="49"/>
      <c r="AO18" s="28"/>
      <c r="AP18" s="29"/>
      <c r="AQ18" s="49"/>
      <c r="AR18" s="49"/>
      <c r="AS18" s="49"/>
      <c r="AT18" s="49"/>
      <c r="AV18" s="28"/>
      <c r="AW18" s="29"/>
      <c r="AX18" s="49"/>
      <c r="AY18" s="49"/>
      <c r="AZ18" s="49"/>
      <c r="BA18" s="49"/>
      <c r="BC18" s="28"/>
      <c r="BD18" s="29"/>
    </row>
  </sheetData>
  <mergeCells count="120">
    <mergeCell ref="A1:G1"/>
    <mergeCell ref="H1:N1"/>
    <mergeCell ref="O1:U1"/>
    <mergeCell ref="V1:AB1"/>
    <mergeCell ref="AC1:AI1"/>
    <mergeCell ref="AJ1:AP1"/>
    <mergeCell ref="AQ1:AW1"/>
    <mergeCell ref="A6:D6"/>
    <mergeCell ref="A7:D7"/>
    <mergeCell ref="AC6:AF6"/>
    <mergeCell ref="AC7:AF7"/>
    <mergeCell ref="V3:Y3"/>
    <mergeCell ref="V4:Y4"/>
    <mergeCell ref="V5:Y5"/>
    <mergeCell ref="V6:Y6"/>
    <mergeCell ref="V7:Y7"/>
    <mergeCell ref="AQ7:AT7"/>
    <mergeCell ref="AJ3:AM3"/>
    <mergeCell ref="AJ4:AM4"/>
    <mergeCell ref="AJ5:AM5"/>
    <mergeCell ref="AJ6:AM6"/>
    <mergeCell ref="AJ7:AM7"/>
    <mergeCell ref="O17:R17"/>
    <mergeCell ref="A8:D8"/>
    <mergeCell ref="A9:D9"/>
    <mergeCell ref="O3:R3"/>
    <mergeCell ref="O4:R4"/>
    <mergeCell ref="O5:R5"/>
    <mergeCell ref="O6:R6"/>
    <mergeCell ref="O7:R7"/>
    <mergeCell ref="O8:R8"/>
    <mergeCell ref="O9:R9"/>
    <mergeCell ref="H3:K3"/>
    <mergeCell ref="H4:K4"/>
    <mergeCell ref="H5:K5"/>
    <mergeCell ref="H6:K6"/>
    <mergeCell ref="H7:K7"/>
    <mergeCell ref="A3:D3"/>
    <mergeCell ref="A4:D4"/>
    <mergeCell ref="A5:D5"/>
    <mergeCell ref="O11:R11"/>
    <mergeCell ref="O12:R12"/>
    <mergeCell ref="O13:R13"/>
    <mergeCell ref="O14:R14"/>
    <mergeCell ref="O15:R15"/>
    <mergeCell ref="O16:R16"/>
    <mergeCell ref="A17:D17"/>
    <mergeCell ref="A11:D11"/>
    <mergeCell ref="A12:D12"/>
    <mergeCell ref="A13:D13"/>
    <mergeCell ref="A14:D14"/>
    <mergeCell ref="A15:D15"/>
    <mergeCell ref="A16:D16"/>
    <mergeCell ref="H8:K8"/>
    <mergeCell ref="H9:K9"/>
    <mergeCell ref="H11:K11"/>
    <mergeCell ref="H12:K12"/>
    <mergeCell ref="H13:K13"/>
    <mergeCell ref="H14:K14"/>
    <mergeCell ref="H15:K15"/>
    <mergeCell ref="H16:K16"/>
    <mergeCell ref="H17:K17"/>
    <mergeCell ref="AQ8:AT8"/>
    <mergeCell ref="AQ9:AT9"/>
    <mergeCell ref="AQ11:AT11"/>
    <mergeCell ref="AQ12:AT12"/>
    <mergeCell ref="AC16:AF16"/>
    <mergeCell ref="AQ13:AT13"/>
    <mergeCell ref="AQ14:AT14"/>
    <mergeCell ref="AQ15:AT15"/>
    <mergeCell ref="AQ16:AT16"/>
    <mergeCell ref="AJ8:AM8"/>
    <mergeCell ref="AJ9:AM9"/>
    <mergeCell ref="AJ11:AM11"/>
    <mergeCell ref="AJ12:AM12"/>
    <mergeCell ref="AJ13:AM13"/>
    <mergeCell ref="AJ14:AM14"/>
    <mergeCell ref="AJ15:AM15"/>
    <mergeCell ref="AJ16:AM16"/>
    <mergeCell ref="AC8:AF8"/>
    <mergeCell ref="AC9:AF9"/>
    <mergeCell ref="AC11:AF11"/>
    <mergeCell ref="AC12:AF12"/>
    <mergeCell ref="AC13:AF13"/>
    <mergeCell ref="AC14:AF14"/>
    <mergeCell ref="AC15:AF15"/>
    <mergeCell ref="V8:Y8"/>
    <mergeCell ref="V9:Y9"/>
    <mergeCell ref="V11:Y11"/>
    <mergeCell ref="V12:Y12"/>
    <mergeCell ref="V13:Y13"/>
    <mergeCell ref="V14:Y14"/>
    <mergeCell ref="V15:Y15"/>
    <mergeCell ref="V16:Y16"/>
    <mergeCell ref="AC17:AF17"/>
    <mergeCell ref="V17:Y17"/>
    <mergeCell ref="AJ17:AM17"/>
    <mergeCell ref="AC3:AF3"/>
    <mergeCell ref="AC4:AF4"/>
    <mergeCell ref="AC5:AF5"/>
    <mergeCell ref="AQ17:AT17"/>
    <mergeCell ref="AX1:BD1"/>
    <mergeCell ref="AX3:BA3"/>
    <mergeCell ref="AX4:BA4"/>
    <mergeCell ref="AX5:BA5"/>
    <mergeCell ref="AX6:BA6"/>
    <mergeCell ref="AX7:BA7"/>
    <mergeCell ref="AX8:BA8"/>
    <mergeCell ref="AX9:BA9"/>
    <mergeCell ref="AX11:BA11"/>
    <mergeCell ref="AX12:BA12"/>
    <mergeCell ref="AX13:BA13"/>
    <mergeCell ref="AX14:BA14"/>
    <mergeCell ref="AX15:BA15"/>
    <mergeCell ref="AX16:BA16"/>
    <mergeCell ref="AX17:BA17"/>
    <mergeCell ref="AQ3:AT3"/>
    <mergeCell ref="AQ4:AT4"/>
    <mergeCell ref="AQ5:AT5"/>
    <mergeCell ref="AQ6:AT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Mathieu Rama</cp:lastModifiedBy>
  <dcterms:created xsi:type="dcterms:W3CDTF">2019-09-26T13:56:48Z</dcterms:created>
  <dcterms:modified xsi:type="dcterms:W3CDTF">2020-11-04T09:44:02Z</dcterms:modified>
  <cp:category/>
  <cp:version/>
  <cp:contentType/>
  <cp:contentStatus/>
</cp:coreProperties>
</file>